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<sst xmlns="http://schemas.openxmlformats.org/spreadsheetml/2006/main" count="1990" uniqueCount="1641">
  <si>
    <t>ticker</t>
  </si>
  <si>
    <t>CASY</t>
  </si>
  <si>
    <t>nombre</t>
  </si>
  <si>
    <t>CASEY S GENERAL STORES IN</t>
  </si>
  <si>
    <t>empresa</t>
  </si>
  <si>
    <t>Food Retail &amp; Distribution</t>
  </si>
  <si>
    <t>Open</t>
  </si>
  <si>
    <t>Target Price</t>
  </si>
  <si>
    <t>Upside</t>
  </si>
  <si>
    <t>-11.45%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</si>
  <si>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</si>
  <si>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</si>
  <si>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</si>
  <si>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</si>
  <si>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</si>
  <si>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</si>
  <si>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</si>
  <si>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5.64%</t>
  </si>
  <si>
    <t>Total Assets Growth</t>
  </si>
  <si>
    <t>-9.52%</t>
  </si>
  <si>
    <t>Net Property, Plant and Equipment Growth</t>
  </si>
  <si>
    <t>-10.22%</t>
  </si>
  <si>
    <t>EBITDA Growth</t>
  </si>
  <si>
    <t>116.86%</t>
  </si>
  <si>
    <t>Fiscal Period: April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</si>
  <si>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</si>
  <si>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</si>
  <si>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</si>
  <si>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</si>
  <si>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</si>
  <si>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</si>
  <si>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</si>
  <si>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</si>
  <si>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</si>
  <si>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</si>
  <si>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</si>
  <si>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</si>
  <si>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</si>
  <si>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</si>
  <si>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</si>
  <si>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</si>
  <si>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</si>
  <si>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</si>
  <si>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</si>
  <si>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</si>
  <si>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</si>
  <si>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</si>
  <si>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</si>
  <si>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</si>
  <si>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</si>
  <si>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</si>
  <si>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</si>
  <si>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</si>
  <si>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</si>
  <si>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</si>
  <si>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</si>
  <si>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</si>
  <si>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</si>
  <si>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</si>
  <si>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</si>
  <si>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</si>
  <si>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</si>
  <si>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</si>
  <si>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</si>
  <si>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</si>
  <si>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</si>
  <si>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</si>
  <si>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</si>
  <si>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</si>
  <si>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</si>
  <si>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</si>
  <si>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</si>
  <si>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</si>
  <si>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</si>
  <si>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</si>
  <si>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</si>
  <si>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</si>
  <si>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</si>
  <si>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</si>
  <si>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</si>
  <si>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</si>
  <si>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</si>
  <si>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</si>
  <si>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</si>
  <si>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</si>
  <si>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</si>
  <si>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</si>
  <si>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</si>
  <si>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</si>
  <si>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</si>
  <si>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</si>
  <si>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</si>
  <si>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</si>
  <si>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</si>
  <si>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</si>
  <si>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</si>
  <si>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</si>
  <si>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</si>
  <si>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</si>
  <si>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</si>
  <si>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</si>
  <si>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</si>
  <si>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22.51</t>
  </si>
  <si>
    <t>27.74</t>
  </si>
  <si>
    <t>30.71</t>
  </si>
  <si>
    <t>34.47</t>
  </si>
  <si>
    <t>38.42</t>
  </si>
  <si>
    <t>44.64</t>
  </si>
  <si>
    <t>52.31</t>
  </si>
  <si>
    <t>60.38</t>
  </si>
  <si>
    <t>71.4</t>
  </si>
  <si>
    <t>81.48</t>
  </si>
  <si>
    <t>Tangible Book Value</t>
  </si>
  <si>
    <t>Tangible Book Value Per Share</t>
  </si>
  <si>
    <t>19.24</t>
  </si>
  <si>
    <t>24.45</t>
  </si>
  <si>
    <t>27.29</t>
  </si>
  <si>
    <t>30.67</t>
  </si>
  <si>
    <t>34.14</t>
  </si>
  <si>
    <t>39.22</t>
  </si>
  <si>
    <t>47.95</t>
  </si>
  <si>
    <t>43.87</t>
  </si>
  <si>
    <t>53.02</t>
  </si>
  <si>
    <t>62.32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</si>
  <si>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</si>
  <si>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</si>
  <si>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</si>
  <si>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</si>
  <si>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</si>
  <si>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LIFO Reserve,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</si>
  <si>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</si>
  <si>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</si>
  <si>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</si>
  <si>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</si>
  <si>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</si>
  <si>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</si>
  <si>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</si>
  <si>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</si>
  <si>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</si>
  <si>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</si>
  <si>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</si>
  <si>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</si>
  <si>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</si>
  <si>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</si>
  <si>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</si>
  <si>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</si>
  <si>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</si>
  <si>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</si>
  <si>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</si>
  <si>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</si>
  <si>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Merger &amp; Related Restructuring Charges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</si>
  <si>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</si>
  <si>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</si>
  <si>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</si>
  <si>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</si>
  <si>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</si>
  <si>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</si>
  <si>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</si>
  <si>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</si>
  <si>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</si>
  <si>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</si>
  <si>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</si>
  <si>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</si>
  <si>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4.66</t>
  </si>
  <si>
    <t>5.79</t>
  </si>
  <si>
    <t>4.54</t>
  </si>
  <si>
    <t>8.41</t>
  </si>
  <si>
    <t>5.55</t>
  </si>
  <si>
    <t>7.14</t>
  </si>
  <si>
    <t>8.44</t>
  </si>
  <si>
    <t>9.14</t>
  </si>
  <si>
    <t>11.99</t>
  </si>
  <si>
    <t>13.51</t>
  </si>
  <si>
    <t>Basic EPS - Continuing Operations</t>
  </si>
  <si>
    <t>Basic Weighted Average Shares Outstanding</t>
  </si>
  <si>
    <t>Net EPS - Diluted</t>
  </si>
  <si>
    <t>4.62</t>
  </si>
  <si>
    <t>5.73</t>
  </si>
  <si>
    <t>4.48</t>
  </si>
  <si>
    <t>8.34</t>
  </si>
  <si>
    <t>5.51</t>
  </si>
  <si>
    <t>7.1</t>
  </si>
  <si>
    <t>8.38</t>
  </si>
  <si>
    <t>9.1</t>
  </si>
  <si>
    <t>11.91</t>
  </si>
  <si>
    <t>13.43</t>
  </si>
  <si>
    <t>Diluted EPS - Continuing Operations</t>
  </si>
  <si>
    <t>Diluted Weighted Average Shares Outstanding</t>
  </si>
  <si>
    <t>Normalized Basic EPS</t>
  </si>
  <si>
    <t>4.58</t>
  </si>
  <si>
    <t>5.61</t>
  </si>
  <si>
    <t>4.32</t>
  </si>
  <si>
    <t>3.56</t>
  </si>
  <si>
    <t>4.5</t>
  </si>
  <si>
    <t>5.8</t>
  </si>
  <si>
    <t>7.58</t>
  </si>
  <si>
    <t>7.68</t>
  </si>
  <si>
    <t>9.69</t>
  </si>
  <si>
    <t>11.25</t>
  </si>
  <si>
    <t>Normalized Diluted EPS</t>
  </si>
  <si>
    <t>4.27</t>
  </si>
  <si>
    <t>3.52</t>
  </si>
  <si>
    <t>4.47</t>
  </si>
  <si>
    <t>5.77</t>
  </si>
  <si>
    <t>7.52</t>
  </si>
  <si>
    <t>7.64</t>
  </si>
  <si>
    <t>9.62</t>
  </si>
  <si>
    <t>11.19</t>
  </si>
  <si>
    <t>Dividend Per Share</t>
  </si>
  <si>
    <t>0.8</t>
  </si>
  <si>
    <t>0.88</t>
  </si>
  <si>
    <t>0.96</t>
  </si>
  <si>
    <t>1.04</t>
  </si>
  <si>
    <t>1.16</t>
  </si>
  <si>
    <t>1.28</t>
  </si>
  <si>
    <t>1.32</t>
  </si>
  <si>
    <t>1.39</t>
  </si>
  <si>
    <t>1.52</t>
  </si>
  <si>
    <t>1.72</t>
  </si>
  <si>
    <t>Payout Ratio</t>
  </si>
  <si>
    <t>16.71</t>
  </si>
  <si>
    <t>14.84</t>
  </si>
  <si>
    <t>20.71</t>
  </si>
  <si>
    <t>12.2</t>
  </si>
  <si>
    <t>20.32</t>
  </si>
  <si>
    <t>17.42</t>
  </si>
  <si>
    <t>15.33</t>
  </si>
  <si>
    <t>15.07</t>
  </si>
  <si>
    <t>12.45</t>
  </si>
  <si>
    <t>12.53</t>
  </si>
  <si>
    <t>EBITDA</t>
  </si>
  <si>
    <t>EBITA</t>
  </si>
  <si>
    <t>EBIT</t>
  </si>
  <si>
    <t>EBITDAR</t>
  </si>
  <si>
    <t>Effective Tax Rate - (Ratio)</t>
  </si>
  <si>
    <t>35.95</t>
  </si>
  <si>
    <t>35.19</t>
  </si>
  <si>
    <t>34.18</t>
  </si>
  <si>
    <t>-48.25</t>
  </si>
  <si>
    <t>22.6</t>
  </si>
  <si>
    <t>22.86</t>
  </si>
  <si>
    <t>23.19</t>
  </si>
  <si>
    <t>22.9</t>
  </si>
  <si>
    <t>23.97</t>
  </si>
  <si>
    <t>23.5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</si>
  <si>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</si>
  <si>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</si>
  <si>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</si>
  <si>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</si>
  <si>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</si>
  <si>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</si>
  <si>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</si>
  <si>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</si>
  <si>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</si>
  <si>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</si>
  <si>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</si>
  <si>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</si>
  <si>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</si>
  <si>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</si>
  <si>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</si>
  <si>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</si>
  <si>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</si>
  <si>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8.51</t>
  </si>
  <si>
    <t>9.39</t>
  </si>
  <si>
    <t>6.78</t>
  </si>
  <si>
    <t>5.12</t>
  </si>
  <si>
    <t>5.56</t>
  </si>
  <si>
    <t>6.46</t>
  </si>
  <si>
    <t>7.38</t>
  </si>
  <si>
    <t>6.44</t>
  </si>
  <si>
    <t>6.87</t>
  </si>
  <si>
    <t>7.35</t>
  </si>
  <si>
    <t>Return on Total Capital</t>
  </si>
  <si>
    <t>12.36</t>
  </si>
  <si>
    <t>13.37</t>
  </si>
  <si>
    <t>9.66</t>
  </si>
  <si>
    <t>7.02</t>
  </si>
  <si>
    <t>7.41</t>
  </si>
  <si>
    <t>8.47</t>
  </si>
  <si>
    <t>9.75</t>
  </si>
  <si>
    <t>8.76</t>
  </si>
  <si>
    <t>9.4</t>
  </si>
  <si>
    <t>9.92</t>
  </si>
  <si>
    <t>Return On Equity %</t>
  </si>
  <si>
    <t>22.89</t>
  </si>
  <si>
    <t>23.07</t>
  </si>
  <si>
    <t>15.61</t>
  </si>
  <si>
    <t>25.83</t>
  </si>
  <si>
    <t>15.22</t>
  </si>
  <si>
    <t>17.29</t>
  </si>
  <si>
    <t>17.5</t>
  </si>
  <si>
    <t>16.28</t>
  </si>
  <si>
    <t>18.23</t>
  </si>
  <si>
    <t>17.69</t>
  </si>
  <si>
    <t>Return on Common Equity</t>
  </si>
  <si>
    <t>Margin Analysis</t>
  </si>
  <si>
    <t>Gross Profit Margin %</t>
  </si>
  <si>
    <t>20.42</t>
  </si>
  <si>
    <t>25.6</t>
  </si>
  <si>
    <t>25.32</t>
  </si>
  <si>
    <t>23.68</t>
  </si>
  <si>
    <t>23.37</t>
  </si>
  <si>
    <t>26.44</t>
  </si>
  <si>
    <t>30.79</t>
  </si>
  <si>
    <t>21.33</t>
  </si>
  <si>
    <t>20.35</t>
  </si>
  <si>
    <t>22.53</t>
  </si>
  <si>
    <t>SG&amp;A Margin</t>
  </si>
  <si>
    <t>13.59</t>
  </si>
  <si>
    <t>16.69</t>
  </si>
  <si>
    <t>17.64</t>
  </si>
  <si>
    <t>17.16</t>
  </si>
  <si>
    <t>16.62</t>
  </si>
  <si>
    <t>18.45</t>
  </si>
  <si>
    <t>20.84</t>
  </si>
  <si>
    <t>15.02</t>
  </si>
  <si>
    <t>14.11</t>
  </si>
  <si>
    <t>15.31</t>
  </si>
  <si>
    <t>EBITDA Margin %</t>
  </si>
  <si>
    <t>6.83</t>
  </si>
  <si>
    <t>8.91</t>
  </si>
  <si>
    <t>7.67</t>
  </si>
  <si>
    <t>6.52</t>
  </si>
  <si>
    <t>6.75</t>
  </si>
  <si>
    <t>7.99</t>
  </si>
  <si>
    <t>9.95</t>
  </si>
  <si>
    <t>6.31</t>
  </si>
  <si>
    <t>6.16</t>
  </si>
  <si>
    <t>7.12</t>
  </si>
  <si>
    <t>EBITA Margin %</t>
  </si>
  <si>
    <t>4.61</t>
  </si>
  <si>
    <t>6.19</t>
  </si>
  <si>
    <t>4.7</t>
  </si>
  <si>
    <t>3.83</t>
  </si>
  <si>
    <t>4.89</t>
  </si>
  <si>
    <t>6.48</t>
  </si>
  <si>
    <t>3.97</t>
  </si>
  <si>
    <t>4.17</t>
  </si>
  <si>
    <t>4.86</t>
  </si>
  <si>
    <t>EBIT Margin %</t>
  </si>
  <si>
    <t>Income From Continuing Operations Margin %</t>
  </si>
  <si>
    <t>2.56</t>
  </si>
  <si>
    <t>3.58</t>
  </si>
  <si>
    <t>2.67</t>
  </si>
  <si>
    <t>4.25</t>
  </si>
  <si>
    <t>2.44</t>
  </si>
  <si>
    <t>3.25</t>
  </si>
  <si>
    <t>4.09</t>
  </si>
  <si>
    <t>2.62</t>
  </si>
  <si>
    <t>2.96</t>
  </si>
  <si>
    <t>3.38</t>
  </si>
  <si>
    <t>Net Income Margin %</t>
  </si>
  <si>
    <t>Net Avail. For Common Margin %</t>
  </si>
  <si>
    <t>Normalized Net Income Margin</t>
  </si>
  <si>
    <t>2.52</t>
  </si>
  <si>
    <t>3.47</t>
  </si>
  <si>
    <t>2.54</t>
  </si>
  <si>
    <t>1.8</t>
  </si>
  <si>
    <t>1.98</t>
  </si>
  <si>
    <t>2.64</t>
  </si>
  <si>
    <t>3.67</t>
  </si>
  <si>
    <t>2.2</t>
  </si>
  <si>
    <t>2.39</t>
  </si>
  <si>
    <t>2.81</t>
  </si>
  <si>
    <t>Levered Free Cash Flow Margin</t>
  </si>
  <si>
    <t>-0.7</t>
  </si>
  <si>
    <t>0.64</t>
  </si>
  <si>
    <t>-0.21</t>
  </si>
  <si>
    <t>-2.97</t>
  </si>
  <si>
    <t>0.99</t>
  </si>
  <si>
    <t>-0.42</t>
  </si>
  <si>
    <t>3.06</t>
  </si>
  <si>
    <t>1.74</t>
  </si>
  <si>
    <t>1.55</t>
  </si>
  <si>
    <t>Unlevered Free Cash Flow Margin</t>
  </si>
  <si>
    <t>-0.33</t>
  </si>
  <si>
    <t>0.18</t>
  </si>
  <si>
    <t>-2.53</t>
  </si>
  <si>
    <t>1.41</t>
  </si>
  <si>
    <t>4.36</t>
  </si>
  <si>
    <t>3.32</t>
  </si>
  <si>
    <t>1.82</t>
  </si>
  <si>
    <t>Asset Turnover</t>
  </si>
  <si>
    <t>2.95</t>
  </si>
  <si>
    <t>2.43</t>
  </si>
  <si>
    <t>2.31</t>
  </si>
  <si>
    <t>2.3</t>
  </si>
  <si>
    <t>2.32</t>
  </si>
  <si>
    <t>2.11</t>
  </si>
  <si>
    <t>2.6</t>
  </si>
  <si>
    <t>2.42</t>
  </si>
  <si>
    <t>Fixed Assets Turnover</t>
  </si>
  <si>
    <t>3.71</t>
  </si>
  <si>
    <t>2.79</t>
  </si>
  <si>
    <t>2.76</t>
  </si>
  <si>
    <t>2.78</t>
  </si>
  <si>
    <t>2.51</t>
  </si>
  <si>
    <t>2.23</t>
  </si>
  <si>
    <t>3.41</t>
  </si>
  <si>
    <t>3.59</t>
  </si>
  <si>
    <t>3.26</t>
  </si>
  <si>
    <t>Receivables Turnover (Average Receivables)</t>
  </si>
  <si>
    <t>291.11</t>
  </si>
  <si>
    <t>250.61</t>
  </si>
  <si>
    <t>187.2</t>
  </si>
  <si>
    <t>169.27</t>
  </si>
  <si>
    <t>201.8</t>
  </si>
  <si>
    <t>187.88</t>
  </si>
  <si>
    <t>119.41</t>
  </si>
  <si>
    <t>137.99</t>
  </si>
  <si>
    <t>151.25</t>
  </si>
  <si>
    <t>132.29</t>
  </si>
  <si>
    <t>Inventory Turnover (Average Inventory)</t>
  </si>
  <si>
    <t>27.91</t>
  </si>
  <si>
    <t>23.32</t>
  </si>
  <si>
    <t>24.39</t>
  </si>
  <si>
    <t>25.73</t>
  </si>
  <si>
    <t>24.91</t>
  </si>
  <si>
    <t>23.45</t>
  </si>
  <si>
    <t>20.27</t>
  </si>
  <si>
    <t>29.85</t>
  </si>
  <si>
    <t>31.13</t>
  </si>
  <si>
    <t>28.62</t>
  </si>
  <si>
    <t>Short Term Liquidity</t>
  </si>
  <si>
    <t>Current Ratio</t>
  </si>
  <si>
    <t>0.84</t>
  </si>
  <si>
    <t>0.79</t>
  </si>
  <si>
    <t>0.78</t>
  </si>
  <si>
    <t>0.69</t>
  </si>
  <si>
    <t>0.36</t>
  </si>
  <si>
    <t>1.18</t>
  </si>
  <si>
    <t>0.87</t>
  </si>
  <si>
    <t>Quick Ratio</t>
  </si>
  <si>
    <t>0.25</t>
  </si>
  <si>
    <t>0.3</t>
  </si>
  <si>
    <t>0.31</t>
  </si>
  <si>
    <t>0.29</t>
  </si>
  <si>
    <t>0.22</t>
  </si>
  <si>
    <t>0.13</t>
  </si>
  <si>
    <t>0.34</t>
  </si>
  <si>
    <t>0.56</t>
  </si>
  <si>
    <t>0.39</t>
  </si>
  <si>
    <t>Operating Cash Flow to Current Liabilities</t>
  </si>
  <si>
    <t>0.94</t>
  </si>
  <si>
    <t>1.2</t>
  </si>
  <si>
    <t>1.03</t>
  </si>
  <si>
    <t>0.83</t>
  </si>
  <si>
    <t>0.9</t>
  </si>
  <si>
    <t>0.47</t>
  </si>
  <si>
    <t>1.31</t>
  </si>
  <si>
    <t>0.95</t>
  </si>
  <si>
    <t>Days Sales Outstanding (Average Receivables)</t>
  </si>
  <si>
    <t>1.25</t>
  </si>
  <si>
    <t>1.46</t>
  </si>
  <si>
    <t>1.95</t>
  </si>
  <si>
    <t>2.16</t>
  </si>
  <si>
    <t>1.81</t>
  </si>
  <si>
    <t>2.41</t>
  </si>
  <si>
    <t>2.77</t>
  </si>
  <si>
    <t>Days Outstanding Inventory (Average Inventory)</t>
  </si>
  <si>
    <t>13.08</t>
  </si>
  <si>
    <t>15.7</t>
  </si>
  <si>
    <t>14.96</t>
  </si>
  <si>
    <t>14.19</t>
  </si>
  <si>
    <t>14.65</t>
  </si>
  <si>
    <t>12.23</t>
  </si>
  <si>
    <t>11.72</t>
  </si>
  <si>
    <t>12.79</t>
  </si>
  <si>
    <t>Average Days Payable Outstanding</t>
  </si>
  <si>
    <t>15.54</t>
  </si>
  <si>
    <t>18.22</t>
  </si>
  <si>
    <t>19.7</t>
  </si>
  <si>
    <t>19.55</t>
  </si>
  <si>
    <t>18.6</t>
  </si>
  <si>
    <t>16.05</t>
  </si>
  <si>
    <t>18.44</t>
  </si>
  <si>
    <t>16.73</t>
  </si>
  <si>
    <t>17.48</t>
  </si>
  <si>
    <t>17.88</t>
  </si>
  <si>
    <t>Cash Conversion Cycle (Average Days)</t>
  </si>
  <si>
    <t>-1.21</t>
  </si>
  <si>
    <t>-1.06</t>
  </si>
  <si>
    <t>-2.79</t>
  </si>
  <si>
    <t>-3.21</t>
  </si>
  <si>
    <t>-2.14</t>
  </si>
  <si>
    <t>1.51</t>
  </si>
  <si>
    <t>-1.86</t>
  </si>
  <si>
    <t>-3.34</t>
  </si>
  <si>
    <t>-2.32</t>
  </si>
  <si>
    <t>Long Term Solvency</t>
  </si>
  <si>
    <t>Total Debt/Equity</t>
  </si>
  <si>
    <t>97.53</t>
  </si>
  <si>
    <t>77.37</t>
  </si>
  <si>
    <t>77.58</t>
  </si>
  <si>
    <t>105.94</t>
  </si>
  <si>
    <t>97.64</t>
  </si>
  <si>
    <t>86.8</t>
  </si>
  <si>
    <t>71.65</t>
  </si>
  <si>
    <t>79.9</t>
  </si>
  <si>
    <t>66.87</t>
  </si>
  <si>
    <t>58.07</t>
  </si>
  <si>
    <t>Total Debt / Total Capital</t>
  </si>
  <si>
    <t>49.38</t>
  </si>
  <si>
    <t>43.62</t>
  </si>
  <si>
    <t>43.69</t>
  </si>
  <si>
    <t>51.44</t>
  </si>
  <si>
    <t>49.4</t>
  </si>
  <si>
    <t>46.47</t>
  </si>
  <si>
    <t>41.74</t>
  </si>
  <si>
    <t>44.41</t>
  </si>
  <si>
    <t>40.07</t>
  </si>
  <si>
    <t>36.74</t>
  </si>
  <si>
    <t>LT Debt/Equity</t>
  </si>
  <si>
    <t>95.77</t>
  </si>
  <si>
    <t>75.95</t>
  </si>
  <si>
    <t>76.21</t>
  </si>
  <si>
    <t>101.62</t>
  </si>
  <si>
    <t>91.09</t>
  </si>
  <si>
    <t>44.69</t>
  </si>
  <si>
    <t>71.44</t>
  </si>
  <si>
    <t>78.46</t>
  </si>
  <si>
    <t>64.58</t>
  </si>
  <si>
    <t>Long-Term Debt / Total Capital</t>
  </si>
  <si>
    <t>48.48</t>
  </si>
  <si>
    <t>42.82</t>
  </si>
  <si>
    <t>42.92</t>
  </si>
  <si>
    <t>49.34</t>
  </si>
  <si>
    <t>46.09</t>
  </si>
  <si>
    <t>23.92</t>
  </si>
  <si>
    <t>41.62</t>
  </si>
  <si>
    <t>43.61</t>
  </si>
  <si>
    <t>38.7</t>
  </si>
  <si>
    <t>35.43</t>
  </si>
  <si>
    <t>Total Liabilities / Total Assets</t>
  </si>
  <si>
    <t>64.57</t>
  </si>
  <si>
    <t>60.26</t>
  </si>
  <si>
    <t>60.58</t>
  </si>
  <si>
    <t>63.37</t>
  </si>
  <si>
    <t>62.25</t>
  </si>
  <si>
    <t>58.34</t>
  </si>
  <si>
    <t>56.67</t>
  </si>
  <si>
    <t>59.3</t>
  </si>
  <si>
    <t>55.23</t>
  </si>
  <si>
    <t>52.49</t>
  </si>
  <si>
    <t>EBIT / Interest Expense</t>
  </si>
  <si>
    <t>7.85</t>
  </si>
  <si>
    <t>9.68</t>
  </si>
  <si>
    <t>7.4</t>
  </si>
  <si>
    <t>5.06</t>
  </si>
  <si>
    <t>5.69</t>
  </si>
  <si>
    <t>7.31</t>
  </si>
  <si>
    <t>10.59</t>
  </si>
  <si>
    <t>9.01</t>
  </si>
  <si>
    <t>10.55</t>
  </si>
  <si>
    <t>11.09</t>
  </si>
  <si>
    <t>EBITDA / Interest Expense</t>
  </si>
  <si>
    <t>11.63</t>
  </si>
  <si>
    <t>13.92</t>
  </si>
  <si>
    <t>12.1</t>
  </si>
  <si>
    <t>9.27</t>
  </si>
  <si>
    <t>10.04</t>
  </si>
  <si>
    <t>11.97</t>
  </si>
  <si>
    <t>16.25</t>
  </si>
  <si>
    <t>14.45</t>
  </si>
  <si>
    <t>15.76</t>
  </si>
  <si>
    <t>16.39</t>
  </si>
  <si>
    <t>(EBITDA - Capex) / Interest Expense</t>
  </si>
  <si>
    <t>2.92</t>
  </si>
  <si>
    <t>4.18</t>
  </si>
  <si>
    <t>-1.72</t>
  </si>
  <si>
    <t>3.02</t>
  </si>
  <si>
    <t>3.89</t>
  </si>
  <si>
    <t>6.84</t>
  </si>
  <si>
    <t>8.73</t>
  </si>
  <si>
    <t>7.76</t>
  </si>
  <si>
    <t>Total Debt / EBITDA</t>
  </si>
  <si>
    <t>1.77</t>
  </si>
  <si>
    <t>1.49</t>
  </si>
  <si>
    <t>2.19</t>
  </si>
  <si>
    <t>2.17</t>
  </si>
  <si>
    <t>1.89</t>
  </si>
  <si>
    <t>1.64</t>
  </si>
  <si>
    <t>Net Debt / EBITDA</t>
  </si>
  <si>
    <t>1.67</t>
  </si>
  <si>
    <t>1.36</t>
  </si>
  <si>
    <t>1.66</t>
  </si>
  <si>
    <t>2.66</t>
  </si>
  <si>
    <t>2.07</t>
  </si>
  <si>
    <t>1.38</t>
  </si>
  <si>
    <t>1.45</t>
  </si>
  <si>
    <t>Total Debt / (EBITDA - Capex)</t>
  </si>
  <si>
    <t>7.07</t>
  </si>
  <si>
    <t>4.97</t>
  </si>
  <si>
    <t>12.13</t>
  </si>
  <si>
    <t>-14.87</t>
  </si>
  <si>
    <t>8.1</t>
  </si>
  <si>
    <t>6.76</t>
  </si>
  <si>
    <t>3.6</t>
  </si>
  <si>
    <t>3.84</t>
  </si>
  <si>
    <t>3.2</t>
  </si>
  <si>
    <t>Net Debt / (EBITDA - Capex)</t>
  </si>
  <si>
    <t>6.67</t>
  </si>
  <si>
    <t>4.52</t>
  </si>
  <si>
    <t>11.12</t>
  </si>
  <si>
    <t>-14.28</t>
  </si>
  <si>
    <t>7.72</t>
  </si>
  <si>
    <t>6.39</t>
  </si>
  <si>
    <t>3.27</t>
  </si>
  <si>
    <t>3.28</t>
  </si>
  <si>
    <t>2.83</t>
  </si>
  <si>
    <t>Growth Over Prior Year</t>
  </si>
  <si>
    <t>Total Revenues, 1 Yr. Growth %</t>
  </si>
  <si>
    <t>-1.97</t>
  </si>
  <si>
    <t>-10.61</t>
  </si>
  <si>
    <t>5.34</t>
  </si>
  <si>
    <t>12.52</t>
  </si>
  <si>
    <t>11.95</t>
  </si>
  <si>
    <t>-3.02</t>
  </si>
  <si>
    <t>-5.65</t>
  </si>
  <si>
    <t>48.76</t>
  </si>
  <si>
    <t>16.54</t>
  </si>
  <si>
    <t>-1.53</t>
  </si>
  <si>
    <t>Gross Profit, 1 Yr. Growth %</t>
  </si>
  <si>
    <t>17.82</t>
  </si>
  <si>
    <t>12.07</t>
  </si>
  <si>
    <t>4.19</t>
  </si>
  <si>
    <t>5.25</t>
  </si>
  <si>
    <t>10.47</t>
  </si>
  <si>
    <t>9.72</t>
  </si>
  <si>
    <t>9.87</t>
  </si>
  <si>
    <t>17.24</t>
  </si>
  <si>
    <t>11.21</t>
  </si>
  <si>
    <t>8.97</t>
  </si>
  <si>
    <t>EBITDA, 1 Yr. Growth %</t>
  </si>
  <si>
    <t>30.99</t>
  </si>
  <si>
    <t>-9.24</t>
  </si>
  <si>
    <t>-4.45</t>
  </si>
  <si>
    <t>15.97</t>
  </si>
  <si>
    <t>14.74</t>
  </si>
  <si>
    <t>17.55</t>
  </si>
  <si>
    <t>13.03</t>
  </si>
  <si>
    <t>16.35</t>
  </si>
  <si>
    <t>13.99</t>
  </si>
  <si>
    <t>EBITA, 1 Yr. Growth %</t>
  </si>
  <si>
    <t>37.67</t>
  </si>
  <si>
    <t>20.14</t>
  </si>
  <si>
    <t>-20.13</t>
  </si>
  <si>
    <t>-14.76</t>
  </si>
  <si>
    <t>20.44</t>
  </si>
  <si>
    <t>23.86</t>
  </si>
  <si>
    <t>25.12</t>
  </si>
  <si>
    <t>24.02</t>
  </si>
  <si>
    <t>15.15</t>
  </si>
  <si>
    <t>EBIT, 1 Yr. Growth %</t>
  </si>
  <si>
    <t>24.53</t>
  </si>
  <si>
    <t>Earnings From Cont. Operations, 1 Yr. Growth %</t>
  </si>
  <si>
    <t>42.43</t>
  </si>
  <si>
    <t>25.11</t>
  </si>
  <si>
    <t>-21.46</t>
  </si>
  <si>
    <t>79.12</t>
  </si>
  <si>
    <t>-35.87</t>
  </si>
  <si>
    <t>29.41</t>
  </si>
  <si>
    <t>18.59</t>
  </si>
  <si>
    <t>8.59</t>
  </si>
  <si>
    <t>31.46</t>
  </si>
  <si>
    <t>12.38</t>
  </si>
  <si>
    <t>Net Income, 1 Yr. Growth %</t>
  </si>
  <si>
    <t>Normalized Net Income, 1 Yr. Growth %</t>
  </si>
  <si>
    <t>44.66</t>
  </si>
  <si>
    <t>23.44</t>
  </si>
  <si>
    <t>-22.82</t>
  </si>
  <si>
    <t>-20.5</t>
  </si>
  <si>
    <t>23.09</t>
  </si>
  <si>
    <t>29.73</t>
  </si>
  <si>
    <t>11.08</t>
  </si>
  <si>
    <t>28.79</t>
  </si>
  <si>
    <t>16.23</t>
  </si>
  <si>
    <t>Diluted EPS Before Extra, 1 Yr. Growth %</t>
  </si>
  <si>
    <t>41.72</t>
  </si>
  <si>
    <t>24.03</t>
  </si>
  <si>
    <t>-21.82</t>
  </si>
  <si>
    <t>86.16</t>
  </si>
  <si>
    <t>-33.93</t>
  </si>
  <si>
    <t>28.86</t>
  </si>
  <si>
    <t>18.03</t>
  </si>
  <si>
    <t>30.88</t>
  </si>
  <si>
    <t>12.76</t>
  </si>
  <si>
    <t>Accounts Receivable, 1 Yr. Growth %</t>
  </si>
  <si>
    <t>-12.51</t>
  </si>
  <si>
    <t>22.52</t>
  </si>
  <si>
    <t>56.11</t>
  </si>
  <si>
    <t>4.16</t>
  </si>
  <si>
    <t>-15.96</t>
  </si>
  <si>
    <t>28.12</t>
  </si>
  <si>
    <t>64.33</t>
  </si>
  <si>
    <t>35.55</t>
  </si>
  <si>
    <t>4.15</t>
  </si>
  <si>
    <t>20.67</t>
  </si>
  <si>
    <t>Inventory, 1 Yr. Growth %</t>
  </si>
  <si>
    <t>-3.66</t>
  </si>
  <si>
    <t>3.88</t>
  </si>
  <si>
    <t>-1.63</t>
  </si>
  <si>
    <t>19.85</t>
  </si>
  <si>
    <t>12.98</t>
  </si>
  <si>
    <t>-13.56</t>
  </si>
  <si>
    <t>21.44</t>
  </si>
  <si>
    <t>38.24</t>
  </si>
  <si>
    <t>-5.08</t>
  </si>
  <si>
    <t>Net Property, Plant and Equip., 1 Yr. Growth %</t>
  </si>
  <si>
    <t>11.54</t>
  </si>
  <si>
    <t>11.57</t>
  </si>
  <si>
    <t>15.51</t>
  </si>
  <si>
    <t>7.16</t>
  </si>
  <si>
    <t>7.13</t>
  </si>
  <si>
    <t>5.04</t>
  </si>
  <si>
    <t>16.27</t>
  </si>
  <si>
    <t>5.82</t>
  </si>
  <si>
    <t>10.7</t>
  </si>
  <si>
    <t>Total Assets, 1 Yr. Growth %</t>
  </si>
  <si>
    <t>10.37</t>
  </si>
  <si>
    <t>10.78</t>
  </si>
  <si>
    <t>14.89</t>
  </si>
  <si>
    <t>7.53</t>
  </si>
  <si>
    <t>5.7</t>
  </si>
  <si>
    <t>13.09</t>
  </si>
  <si>
    <t>7.95</t>
  </si>
  <si>
    <t>6.8</t>
  </si>
  <si>
    <t>Tangible Book Value, 1 Yr. Growth %</t>
  </si>
  <si>
    <t>28.36</t>
  </si>
  <si>
    <t>27.63</t>
  </si>
  <si>
    <t>6.91</t>
  </si>
  <si>
    <t>10.67</t>
  </si>
  <si>
    <t>17.97</t>
  </si>
  <si>
    <t>19.53</t>
  </si>
  <si>
    <t>-8.11</t>
  </si>
  <si>
    <t>26.86</t>
  </si>
  <si>
    <t>Common Equity, 1 Yr. Growth %</t>
  </si>
  <si>
    <t>23.79</t>
  </si>
  <si>
    <t>9.89</t>
  </si>
  <si>
    <t>10.83</t>
  </si>
  <si>
    <t>16.64</t>
  </si>
  <si>
    <t>17.62</t>
  </si>
  <si>
    <t>15.94</t>
  </si>
  <si>
    <t>18.74</t>
  </si>
  <si>
    <t>13.33</t>
  </si>
  <si>
    <t>Cash From Operations, 1 Yr. Growth %</t>
  </si>
  <si>
    <t>36.01</t>
  </si>
  <si>
    <t>-2.78</t>
  </si>
  <si>
    <t>-8.6</t>
  </si>
  <si>
    <t>26.4</t>
  </si>
  <si>
    <t>-4.96</t>
  </si>
  <si>
    <t>59.44</t>
  </si>
  <si>
    <t>-1.91</t>
  </si>
  <si>
    <t>11.82</t>
  </si>
  <si>
    <t>Capital Expenditures, 1 Yr. Growth %</t>
  </si>
  <si>
    <t>16.88</t>
  </si>
  <si>
    <t>8.9</t>
  </si>
  <si>
    <t>10.32</t>
  </si>
  <si>
    <t>33.23</t>
  </si>
  <si>
    <t>-31.64</t>
  </si>
  <si>
    <t>11.22</t>
  </si>
  <si>
    <t>0.52</t>
  </si>
  <si>
    <t>-26.01</t>
  </si>
  <si>
    <t>45.97</t>
  </si>
  <si>
    <t>9.53</t>
  </si>
  <si>
    <t>Levered Free Cash Flow, 1 Yr. Growth %</t>
  </si>
  <si>
    <t>83.67</t>
  </si>
  <si>
    <t>-191.82</t>
  </si>
  <si>
    <t>-135.03</t>
  </si>
  <si>
    <t>567.52</t>
  </si>
  <si>
    <t>-137.25</t>
  </si>
  <si>
    <t>-141.37</t>
  </si>
  <si>
    <t>39.77</t>
  </si>
  <si>
    <t>-34.12</t>
  </si>
  <si>
    <t>-14.56</t>
  </si>
  <si>
    <t>Unlevered Free Cash Flow, 1 Yr. Growth %</t>
  </si>
  <si>
    <t>-464.34</t>
  </si>
  <si>
    <t>-81.32</t>
  </si>
  <si>
    <t>-162.3</t>
  </si>
  <si>
    <t>-100.25</t>
  </si>
  <si>
    <t>37.98</t>
  </si>
  <si>
    <t>-30.96</t>
  </si>
  <si>
    <t>-11.52</t>
  </si>
  <si>
    <t>Dividend Per Share, 1 Yr. Growth %</t>
  </si>
  <si>
    <t>11.11</t>
  </si>
  <si>
    <t>9.09</t>
  </si>
  <si>
    <t>8.33</t>
  </si>
  <si>
    <t>10.34</t>
  </si>
  <si>
    <t>3.12</t>
  </si>
  <si>
    <t>5.3</t>
  </si>
  <si>
    <t>9.35</t>
  </si>
  <si>
    <t>13.16</t>
  </si>
  <si>
    <t>Compound Annual Growth Rate Over Two Years</t>
  </si>
  <si>
    <t>Total Revenues, 2 Yr. CAGR %</t>
  </si>
  <si>
    <t>2.94</t>
  </si>
  <si>
    <t>-6.39</t>
  </si>
  <si>
    <t>-2.96</t>
  </si>
  <si>
    <t>8.87</t>
  </si>
  <si>
    <t>4.2</t>
  </si>
  <si>
    <t>-4.34</t>
  </si>
  <si>
    <t>18.81</t>
  </si>
  <si>
    <t>31.66</t>
  </si>
  <si>
    <t>Gross Profit, 2 Yr. CAGR %</t>
  </si>
  <si>
    <t>14.91</t>
  </si>
  <si>
    <t>8.06</t>
  </si>
  <si>
    <t>4.72</t>
  </si>
  <si>
    <t>7.83</t>
  </si>
  <si>
    <t>10.1</t>
  </si>
  <si>
    <t>9.8</t>
  </si>
  <si>
    <t>13.5</t>
  </si>
  <si>
    <t>10.08</t>
  </si>
  <si>
    <t>EBITDA, 2 Yr. CAGR %</t>
  </si>
  <si>
    <t>23.71</t>
  </si>
  <si>
    <t>23.64</t>
  </si>
  <si>
    <t>2.91</t>
  </si>
  <si>
    <t>-6.88</t>
  </si>
  <si>
    <t>5.27</t>
  </si>
  <si>
    <t>15.35</t>
  </si>
  <si>
    <t>16.13</t>
  </si>
  <si>
    <t>12.32</t>
  </si>
  <si>
    <t>14.1</t>
  </si>
  <si>
    <t>15.53</t>
  </si>
  <si>
    <t>EBITA, 2 Yr. CAGR %</t>
  </si>
  <si>
    <t>26.67</t>
  </si>
  <si>
    <t>28.61</t>
  </si>
  <si>
    <t>-2.04</t>
  </si>
  <si>
    <t>-17.48</t>
  </si>
  <si>
    <t>22.14</t>
  </si>
  <si>
    <t>24.49</t>
  </si>
  <si>
    <t>13.81</t>
  </si>
  <si>
    <t>20.12</t>
  </si>
  <si>
    <t>EBIT, 2 Yr. CAGR %</t>
  </si>
  <si>
    <t>20.36</t>
  </si>
  <si>
    <t>Earnings From Cont. Operations, 2 Yr. CAGR %</t>
  </si>
  <si>
    <t>31.91</t>
  </si>
  <si>
    <t>33.49</t>
  </si>
  <si>
    <t>-0.87</t>
  </si>
  <si>
    <t>18.61</t>
  </si>
  <si>
    <t>7.18</t>
  </si>
  <si>
    <t>-8.9</t>
  </si>
  <si>
    <t>23.88</t>
  </si>
  <si>
    <t>13.48</t>
  </si>
  <si>
    <t>19.48</t>
  </si>
  <si>
    <t>21.54</t>
  </si>
  <si>
    <t>Net Income, 2 Yr. CAGR %</t>
  </si>
  <si>
    <t>Normalized Net Income, 2 Yr. CAGR %</t>
  </si>
  <si>
    <t>30.25</t>
  </si>
  <si>
    <t>33.63</t>
  </si>
  <si>
    <t>-2.4</t>
  </si>
  <si>
    <t>-21.67</t>
  </si>
  <si>
    <t>-1.08</t>
  </si>
  <si>
    <t>26.36</t>
  </si>
  <si>
    <t>30.36</t>
  </si>
  <si>
    <t>15.36</t>
  </si>
  <si>
    <t>18.52</t>
  </si>
  <si>
    <t>Diluted EPS Before Extra, 2 Yr. CAGR %</t>
  </si>
  <si>
    <t>31.05</t>
  </si>
  <si>
    <t>32.58</t>
  </si>
  <si>
    <t>20.64</t>
  </si>
  <si>
    <t>10.9</t>
  </si>
  <si>
    <t>-7.73</t>
  </si>
  <si>
    <t>13.21</t>
  </si>
  <si>
    <t>19.22</t>
  </si>
  <si>
    <t>21.48</t>
  </si>
  <si>
    <t>Accounts Receivable, 2 Yr. CAGR %</t>
  </si>
  <si>
    <t>4.01</t>
  </si>
  <si>
    <t>3.54</t>
  </si>
  <si>
    <t>38.3</t>
  </si>
  <si>
    <t>27.52</t>
  </si>
  <si>
    <t>-6.44</t>
  </si>
  <si>
    <t>3.76</t>
  </si>
  <si>
    <t>45.1</t>
  </si>
  <si>
    <t>49.24</t>
  </si>
  <si>
    <t>13.04</t>
  </si>
  <si>
    <t>12.11</t>
  </si>
  <si>
    <t>Inventory, 2 Yr. CAGR %</t>
  </si>
  <si>
    <t>2.04</t>
  </si>
  <si>
    <t>0.04</t>
  </si>
  <si>
    <t>1.09</t>
  </si>
  <si>
    <t>8.58</t>
  </si>
  <si>
    <t>16.36</t>
  </si>
  <si>
    <t>-1.18</t>
  </si>
  <si>
    <t>2.45</t>
  </si>
  <si>
    <t>29.57</t>
  </si>
  <si>
    <t>14.55</t>
  </si>
  <si>
    <t>4.02</t>
  </si>
  <si>
    <t>Net Property, Plant and Equip., 2 Yr. CAGR %</t>
  </si>
  <si>
    <t>11.56</t>
  </si>
  <si>
    <t>13.52</t>
  </si>
  <si>
    <t>7.34</t>
  </si>
  <si>
    <t>6.08</t>
  </si>
  <si>
    <t>10.51</t>
  </si>
  <si>
    <t>10.92</t>
  </si>
  <si>
    <t>8.23</t>
  </si>
  <si>
    <t>Total Assets, 2 Yr. CAGR %</t>
  </si>
  <si>
    <t>11.4</t>
  </si>
  <si>
    <t>10.58</t>
  </si>
  <si>
    <t>12.82</t>
  </si>
  <si>
    <t>11.15</t>
  </si>
  <si>
    <t>6.61</t>
  </si>
  <si>
    <t>9.33</t>
  </si>
  <si>
    <t>18.15</t>
  </si>
  <si>
    <t>15.43</t>
  </si>
  <si>
    <t>7.37</t>
  </si>
  <si>
    <t>Tangible Book Value, 2 Yr. CAGR %</t>
  </si>
  <si>
    <t>25.03</t>
  </si>
  <si>
    <t>18.91</t>
  </si>
  <si>
    <t>8.83</t>
  </si>
  <si>
    <t>8.77</t>
  </si>
  <si>
    <t>4.8</t>
  </si>
  <si>
    <t>21.69</t>
  </si>
  <si>
    <t>Common Equity, 2 Yr. CAGR %</t>
  </si>
  <si>
    <t>21.45</t>
  </si>
  <si>
    <t>24.12</t>
  </si>
  <si>
    <t>16.63</t>
  </si>
  <si>
    <t>8.32</t>
  </si>
  <si>
    <t>8.78</t>
  </si>
  <si>
    <t>13.7</t>
  </si>
  <si>
    <t>17.13</t>
  </si>
  <si>
    <t>16.78</t>
  </si>
  <si>
    <t>17.33</t>
  </si>
  <si>
    <t>Cash From Operations, 2 Yr. CAGR %</t>
  </si>
  <si>
    <t>9.24</t>
  </si>
  <si>
    <t>21.62</t>
  </si>
  <si>
    <t>14.77</t>
  </si>
  <si>
    <t>-5.73</t>
  </si>
  <si>
    <t>7.49</t>
  </si>
  <si>
    <t>9.61</t>
  </si>
  <si>
    <t>23.1</t>
  </si>
  <si>
    <t>25.06</t>
  </si>
  <si>
    <t>4.73</t>
  </si>
  <si>
    <t>6.4</t>
  </si>
  <si>
    <t>Capital Expenditures, 2 Yr. CAGR %</t>
  </si>
  <si>
    <t>8.7</t>
  </si>
  <si>
    <t>21.24</t>
  </si>
  <si>
    <t>-4.57</t>
  </si>
  <si>
    <t>-12.81</t>
  </si>
  <si>
    <t>-13.76</t>
  </si>
  <si>
    <t>3.92</t>
  </si>
  <si>
    <t>26.45</t>
  </si>
  <si>
    <t>Levered Free Cash Flow, 2 Yr. CAGR %</t>
  </si>
  <si>
    <t>35.8</t>
  </si>
  <si>
    <t>-43.28</t>
  </si>
  <si>
    <t>134.9</t>
  </si>
  <si>
    <t>57.7</t>
  </si>
  <si>
    <t>-60.74</t>
  </si>
  <si>
    <t>92.37</t>
  </si>
  <si>
    <t>250.02</t>
  </si>
  <si>
    <t>-3.71</t>
  </si>
  <si>
    <t>-23.59</t>
  </si>
  <si>
    <t>Unlevered Free Cash Flow, 2 Yr. CAGR %</t>
  </si>
  <si>
    <t>-17.78</t>
  </si>
  <si>
    <t>348.27</t>
  </si>
  <si>
    <t>-17.49</t>
  </si>
  <si>
    <t>70.04</t>
  </si>
  <si>
    <t>312.18</t>
  </si>
  <si>
    <t>-96.02</t>
  </si>
  <si>
    <t>68.28</t>
  </si>
  <si>
    <t>-2.09</t>
  </si>
  <si>
    <t>-20.55</t>
  </si>
  <si>
    <t>Dividend Per Share, 2 Yr. CAGR %</t>
  </si>
  <si>
    <t>9.54</t>
  </si>
  <si>
    <t>8.71</t>
  </si>
  <si>
    <t>10.94</t>
  </si>
  <si>
    <t>4.21</t>
  </si>
  <si>
    <t>11.24</t>
  </si>
  <si>
    <t>Compound Annual Growth Rate Over Three Years</t>
  </si>
  <si>
    <t>Total Revenues, 3 Yr. CAGR %</t>
  </si>
  <si>
    <t>-1.79</t>
  </si>
  <si>
    <t>-2.63</t>
  </si>
  <si>
    <t>6.9</t>
  </si>
  <si>
    <t>0.81</t>
  </si>
  <si>
    <t>15.69</t>
  </si>
  <si>
    <t>18.05</t>
  </si>
  <si>
    <t>19.51</t>
  </si>
  <si>
    <t>Gross Profit, 3 Yr. CAGR %</t>
  </si>
  <si>
    <t>12.91</t>
  </si>
  <si>
    <t>14.64</t>
  </si>
  <si>
    <t>7.11</t>
  </si>
  <si>
    <t>6.6</t>
  </si>
  <si>
    <t>8.46</t>
  </si>
  <si>
    <t>10.02</t>
  </si>
  <si>
    <t>12.22</t>
  </si>
  <si>
    <t>12.73</t>
  </si>
  <si>
    <t>12.42</t>
  </si>
  <si>
    <t>EBITDA, 3 Yr. CAGR %</t>
  </si>
  <si>
    <t>15.52</t>
  </si>
  <si>
    <t>21.3</t>
  </si>
  <si>
    <t>11.53</t>
  </si>
  <si>
    <t>0.19</t>
  </si>
  <si>
    <t>16.08</t>
  </si>
  <si>
    <t>13.12</t>
  </si>
  <si>
    <t>EBITA, 3 Yr. CAGR %</t>
  </si>
  <si>
    <t>14.7</t>
  </si>
  <si>
    <t>24.46</t>
  </si>
  <si>
    <t>9.73</t>
  </si>
  <si>
    <t>-6.48</t>
  </si>
  <si>
    <t>-6.4</t>
  </si>
  <si>
    <t>23.13</t>
  </si>
  <si>
    <t>17.07</t>
  </si>
  <si>
    <t>16.42</t>
  </si>
  <si>
    <t>EBIT, 3 Yr. CAGR %</t>
  </si>
  <si>
    <t>Earnings From Cont. Operations, 3 Yr. CAGR %</t>
  </si>
  <si>
    <t>29.6</t>
  </si>
  <si>
    <t>11.86</t>
  </si>
  <si>
    <t>20.74</t>
  </si>
  <si>
    <t>-3.37</t>
  </si>
  <si>
    <t>14.13</t>
  </si>
  <si>
    <t>-0.53</t>
  </si>
  <si>
    <t>18.56</t>
  </si>
  <si>
    <t>19.18</t>
  </si>
  <si>
    <t>17.06</t>
  </si>
  <si>
    <t>Net Income, 3 Yr. CAGR %</t>
  </si>
  <si>
    <t>Normalized Net Income, 3 Yr. CAGR %</t>
  </si>
  <si>
    <t>27.94</t>
  </si>
  <si>
    <t>11.28</t>
  </si>
  <si>
    <t>-8.85</t>
  </si>
  <si>
    <t>-8.93</t>
  </si>
  <si>
    <t>8.28</t>
  </si>
  <si>
    <t>27.89</t>
  </si>
  <si>
    <t>19.97</t>
  </si>
  <si>
    <t>18.95</t>
  </si>
  <si>
    <t>Diluted EPS Before Extra, 3 Yr. CAGR %</t>
  </si>
  <si>
    <t>28.67</t>
  </si>
  <si>
    <t>11.18</t>
  </si>
  <si>
    <t>21.76</t>
  </si>
  <si>
    <t>-1.3</t>
  </si>
  <si>
    <t>16.59</t>
  </si>
  <si>
    <t>0.16</t>
  </si>
  <si>
    <t>18.2</t>
  </si>
  <si>
    <t>18.82</t>
  </si>
  <si>
    <t>17.02</t>
  </si>
  <si>
    <t>Accounts Receivable, 3 Yr. CAGR %</t>
  </si>
  <si>
    <t>9.85</t>
  </si>
  <si>
    <t>18.72</t>
  </si>
  <si>
    <t>10.97</t>
  </si>
  <si>
    <t>3.9</t>
  </si>
  <si>
    <t>20.95</t>
  </si>
  <si>
    <t>41.84</t>
  </si>
  <si>
    <t>28.05</t>
  </si>
  <si>
    <t>Inventory, 3 Yr. CAGR %</t>
  </si>
  <si>
    <t>4.93</t>
  </si>
  <si>
    <t>2.65</t>
  </si>
  <si>
    <t>-0.52</t>
  </si>
  <si>
    <t>6.99</t>
  </si>
  <si>
    <t>10.03</t>
  </si>
  <si>
    <t>5.39</t>
  </si>
  <si>
    <t>5.85</t>
  </si>
  <si>
    <t>16.8</t>
  </si>
  <si>
    <t>14.37</t>
  </si>
  <si>
    <t>Net Property, Plant and Equip., 3 Yr. CAGR %</t>
  </si>
  <si>
    <t>13.56</t>
  </si>
  <si>
    <t>12.5</t>
  </si>
  <si>
    <t>12.21</t>
  </si>
  <si>
    <t>12.86</t>
  </si>
  <si>
    <t>11.36</t>
  </si>
  <si>
    <t>6.57</t>
  </si>
  <si>
    <t>9.37</t>
  </si>
  <si>
    <t>8.92</t>
  </si>
  <si>
    <t>10.84</t>
  </si>
  <si>
    <t>Total Assets, 3 Yr. CAGR %</t>
  </si>
  <si>
    <t>11.65</t>
  </si>
  <si>
    <t>11.06</t>
  </si>
  <si>
    <t>9.43</t>
  </si>
  <si>
    <t>11.03</t>
  </si>
  <si>
    <t>9.3</t>
  </si>
  <si>
    <t>13.85</t>
  </si>
  <si>
    <t>12.48</t>
  </si>
  <si>
    <t>Tangible Book Value, 3 Yr. CAGR %</t>
  </si>
  <si>
    <t>23.04</t>
  </si>
  <si>
    <t>25.89</t>
  </si>
  <si>
    <t>21.98</t>
  </si>
  <si>
    <t>14.76</t>
  </si>
  <si>
    <t>9.44</t>
  </si>
  <si>
    <t>16.14</t>
  </si>
  <si>
    <t>9.98</t>
  </si>
  <si>
    <t>10.06</t>
  </si>
  <si>
    <t>9.19</t>
  </si>
  <si>
    <t>Common Equity, 3 Yr. CAGR %</t>
  </si>
  <si>
    <t>20.04</t>
  </si>
  <si>
    <t>22.22</t>
  </si>
  <si>
    <t>13.25</t>
  </si>
  <si>
    <t>9.15</t>
  </si>
  <si>
    <t>11.34</t>
  </si>
  <si>
    <t>14.99</t>
  </si>
  <si>
    <t>17.43</t>
  </si>
  <si>
    <t>15.98</t>
  </si>
  <si>
    <t>Cash From Operations, 3 Yr. CAGR %</t>
  </si>
  <si>
    <t>5.03</t>
  </si>
  <si>
    <t>17.52</t>
  </si>
  <si>
    <t>13.49</t>
  </si>
  <si>
    <t>3.95</t>
  </si>
  <si>
    <t>3.17</t>
  </si>
  <si>
    <t>24.19</t>
  </si>
  <si>
    <t>20.48</t>
  </si>
  <si>
    <t>Capital Expenditures, 3 Yr. CAGR %</t>
  </si>
  <si>
    <t>14.41</t>
  </si>
  <si>
    <t>11.98</t>
  </si>
  <si>
    <t>16.98</t>
  </si>
  <si>
    <t>0.43</t>
  </si>
  <si>
    <t>-8.58</t>
  </si>
  <si>
    <t>-6.13</t>
  </si>
  <si>
    <t>5.76</t>
  </si>
  <si>
    <t>Levered Free Cash Flow, 3 Yr. CAGR %</t>
  </si>
  <si>
    <t>53.82</t>
  </si>
  <si>
    <t>-10.92</t>
  </si>
  <si>
    <t>-13.55</t>
  </si>
  <si>
    <t>71.75</t>
  </si>
  <si>
    <t>27.15</t>
  </si>
  <si>
    <t>11.3</t>
  </si>
  <si>
    <t>68.66</t>
  </si>
  <si>
    <t>101.05</t>
  </si>
  <si>
    <t>-6.67</t>
  </si>
  <si>
    <t>Unlevered Free Cash Flow, 3 Yr. CAGR %</t>
  </si>
  <si>
    <t>40.01</t>
  </si>
  <si>
    <t>23.49</t>
  </si>
  <si>
    <t>55.42</t>
  </si>
  <si>
    <t>119.21</t>
  </si>
  <si>
    <t>21.67</t>
  </si>
  <si>
    <t>-64.92</t>
  </si>
  <si>
    <t>20.83</t>
  </si>
  <si>
    <t>53.93</t>
  </si>
  <si>
    <t>480.2</t>
  </si>
  <si>
    <t>-4.61</t>
  </si>
  <si>
    <t>Dividend Per Share, 3 Yr. CAGR %</t>
  </si>
  <si>
    <t>9.65</t>
  </si>
  <si>
    <t>8.27</t>
  </si>
  <si>
    <t>6.21</t>
  </si>
  <si>
    <t>5.9</t>
  </si>
  <si>
    <t>9.22</t>
  </si>
  <si>
    <t>Compound Annual Growth Rate Over Five Years</t>
  </si>
  <si>
    <t>Total Revenues, 5 Yr. CAGR %</t>
  </si>
  <si>
    <t>11.01</t>
  </si>
  <si>
    <t>0.55</t>
  </si>
  <si>
    <t>2.34</t>
  </si>
  <si>
    <t>2.84</t>
  </si>
  <si>
    <t>3.96</t>
  </si>
  <si>
    <t>14.3</t>
  </si>
  <si>
    <t>15.1</t>
  </si>
  <si>
    <t>12.18</t>
  </si>
  <si>
    <t>Gross Profit, 5 Yr. CAGR %</t>
  </si>
  <si>
    <t>12.69</t>
  </si>
  <si>
    <t>10.95</t>
  </si>
  <si>
    <t>10.56</t>
  </si>
  <si>
    <t>8.3</t>
  </si>
  <si>
    <t>7.87</t>
  </si>
  <si>
    <t>10.44</t>
  </si>
  <si>
    <t>11.67</t>
  </si>
  <si>
    <t>EBITDA, 5 Yr. CAGR %</t>
  </si>
  <si>
    <t>12.57</t>
  </si>
  <si>
    <t>10.29</t>
  </si>
  <si>
    <t>9.13</t>
  </si>
  <si>
    <t>8.98</t>
  </si>
  <si>
    <t>6.13</t>
  </si>
  <si>
    <t>6.28</t>
  </si>
  <si>
    <t>9.91</t>
  </si>
  <si>
    <t>13.83</t>
  </si>
  <si>
    <t>13.39</t>
  </si>
  <si>
    <t>EBITA, 5 Yr. CAGR %</t>
  </si>
  <si>
    <t>15.32</t>
  </si>
  <si>
    <t>7.69</t>
  </si>
  <si>
    <t>5.59</t>
  </si>
  <si>
    <t>4.06</t>
  </si>
  <si>
    <t>4.91</t>
  </si>
  <si>
    <t>10.5</t>
  </si>
  <si>
    <t>17.68</t>
  </si>
  <si>
    <t>EBIT, 5 Yr. CAGR %</t>
  </si>
  <si>
    <t>Earnings From Cont. Operations, 5 Yr. CAGR %</t>
  </si>
  <si>
    <t>9.08</t>
  </si>
  <si>
    <t>19.02</t>
  </si>
  <si>
    <t>9.12</t>
  </si>
  <si>
    <t>25.09</t>
  </si>
  <si>
    <t>9.96</t>
  </si>
  <si>
    <t>6.72</t>
  </si>
  <si>
    <t>13.87</t>
  </si>
  <si>
    <t>7.04</t>
  </si>
  <si>
    <t>19.75</t>
  </si>
  <si>
    <t>Net Income, 5 Yr. CAGR %</t>
  </si>
  <si>
    <t>Normalized Net Income, 5 Yr. CAGR %</t>
  </si>
  <si>
    <t>8.45</t>
  </si>
  <si>
    <t>5.14</t>
  </si>
  <si>
    <t>3.87</t>
  </si>
  <si>
    <t>21.86</t>
  </si>
  <si>
    <t>20.39</t>
  </si>
  <si>
    <t>Diluted EPS Before Extra, 5 Yr. CAGR %</t>
  </si>
  <si>
    <t>20.88</t>
  </si>
  <si>
    <t>8.42</t>
  </si>
  <si>
    <t>25.4</t>
  </si>
  <si>
    <t>11.07</t>
  </si>
  <si>
    <t>7.9</t>
  </si>
  <si>
    <t>15.23</t>
  </si>
  <si>
    <t>7.39</t>
  </si>
  <si>
    <t>19.5</t>
  </si>
  <si>
    <t>Accounts Receivable, 5 Yr. CAGR %</t>
  </si>
  <si>
    <t>13.3</t>
  </si>
  <si>
    <t>14.79</t>
  </si>
  <si>
    <t>16.6</t>
  </si>
  <si>
    <t>7.94</t>
  </si>
  <si>
    <t>16.49</t>
  </si>
  <si>
    <t>23.54</t>
  </si>
  <si>
    <t>20.09</t>
  </si>
  <si>
    <t>17.72</t>
  </si>
  <si>
    <t>26.55</t>
  </si>
  <si>
    <t>Inventory, 5 Yr. CAGR %</t>
  </si>
  <si>
    <t>9.57</t>
  </si>
  <si>
    <t>5.19</t>
  </si>
  <si>
    <t>4.98</t>
  </si>
  <si>
    <t>5.92</t>
  </si>
  <si>
    <t>3.64</t>
  </si>
  <si>
    <t>6.93</t>
  </si>
  <si>
    <t>14.46</t>
  </si>
  <si>
    <t>9.25</t>
  </si>
  <si>
    <t>Net Property, Plant and Equip., 5 Yr. CAGR %</t>
  </si>
  <si>
    <t>13.1</t>
  </si>
  <si>
    <t>10.62</t>
  </si>
  <si>
    <t>10.2</t>
  </si>
  <si>
    <t>8.29</t>
  </si>
  <si>
    <t>Total Assets, 5 Yr. CAGR %</t>
  </si>
  <si>
    <t>11.76</t>
  </si>
  <si>
    <t>10.11</t>
  </si>
  <si>
    <t>9.81</t>
  </si>
  <si>
    <t>10.35</t>
  </si>
  <si>
    <t>Tangible Book Value, 5 Yr. CAGR %</t>
  </si>
  <si>
    <t>-0.49</t>
  </si>
  <si>
    <t>24.77</t>
  </si>
  <si>
    <t>21.37</t>
  </si>
  <si>
    <t>18.77</t>
  </si>
  <si>
    <t>16.51</t>
  </si>
  <si>
    <t>14.05</t>
  </si>
  <si>
    <t>11.81</t>
  </si>
  <si>
    <t>Common Equity, 5 Yr. CAGR %</t>
  </si>
  <si>
    <t>1.21</t>
  </si>
  <si>
    <t>21.82</t>
  </si>
  <si>
    <t>18.66</t>
  </si>
  <si>
    <t>16.46</t>
  </si>
  <si>
    <t>12.27</t>
  </si>
  <si>
    <t>15.92</t>
  </si>
  <si>
    <t>16.44</t>
  </si>
  <si>
    <t>Cash From Operations, 5 Yr. CAGR %</t>
  </si>
  <si>
    <t>12.19</t>
  </si>
  <si>
    <t>11.05</t>
  </si>
  <si>
    <t>7.66</t>
  </si>
  <si>
    <t>11.42</t>
  </si>
  <si>
    <t>16.01</t>
  </si>
  <si>
    <t>Capital Expenditures, 5 Yr. CAGR %</t>
  </si>
  <si>
    <t>22.79</t>
  </si>
  <si>
    <t>12.47</t>
  </si>
  <si>
    <t>2.35</t>
  </si>
  <si>
    <t>-5.51</t>
  </si>
  <si>
    <t>-3.77</t>
  </si>
  <si>
    <t>5.75</t>
  </si>
  <si>
    <t>Levered Free Cash Flow, 5 Yr. CAGR %</t>
  </si>
  <si>
    <t>-5.07</t>
  </si>
  <si>
    <t>31.29</t>
  </si>
  <si>
    <t>30.54</t>
  </si>
  <si>
    <t>-4.83</t>
  </si>
  <si>
    <t>50.05</t>
  </si>
  <si>
    <t>64.18</t>
  </si>
  <si>
    <t>3.46</t>
  </si>
  <si>
    <t>22.78</t>
  </si>
  <si>
    <t>Unlevered Free Cash Flow, 5 Yr. CAGR %</t>
  </si>
  <si>
    <t>-19.86</t>
  </si>
  <si>
    <t>48.7</t>
  </si>
  <si>
    <t>40.34</t>
  </si>
  <si>
    <t>104.99</t>
  </si>
  <si>
    <t>-55.9</t>
  </si>
  <si>
    <t>38.52</t>
  </si>
  <si>
    <t>128.26</t>
  </si>
  <si>
    <t>9.56</t>
  </si>
  <si>
    <t>18.07</t>
  </si>
  <si>
    <t>Dividend Per Share, 5 Yr. CAGR %</t>
  </si>
  <si>
    <t>11.75</t>
  </si>
  <si>
    <t>9.86</t>
  </si>
  <si>
    <t>9.52</t>
  </si>
  <si>
    <t>10.01</t>
  </si>
  <si>
    <t>7.89</t>
  </si>
  <si>
    <t>8.2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</si>
  <si>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</si>
  <si>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</si>
  <si>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</si>
  <si>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</si>
  <si>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</si>
  <si>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</si>
  <si>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</si>
  <si>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</si>
  <si>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</si>
  <si>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5,571</t>
  </si>
  <si>
    <t>8,209</t>
  </si>
  <si>
    <t>7,471</t>
  </si>
  <si>
    <t>8,526</t>
  </si>
  <si>
    <t>11,830</t>
  </si>
  <si>
    <t>14,330</t>
  </si>
  <si>
    <t>-</t>
  </si>
  <si>
    <t>Change</t>
  </si>
  <si>
    <t>47.36%</t>
  </si>
  <si>
    <t>-9%</t>
  </si>
  <si>
    <t>14.13%</t>
  </si>
  <si>
    <t>38.75%</t>
  </si>
  <si>
    <t>21.13%</t>
  </si>
  <si>
    <t>Enterprise Value (EV)
                                    1</t>
  </si>
  <si>
    <t>6,897</t>
  </si>
  <si>
    <t>9,236</t>
  </si>
  <si>
    <t>9,000</t>
  </si>
  <si>
    <t>9,821</t>
  </si>
  <si>
    <t>13,259</t>
  </si>
  <si>
    <t>16,156</t>
  </si>
  <si>
    <t>16,064</t>
  </si>
  <si>
    <t>16,125</t>
  </si>
  <si>
    <t>33.91%</t>
  </si>
  <si>
    <t>-2.57%</t>
  </si>
  <si>
    <t>9.13%</t>
  </si>
  <si>
    <t>35.01%</t>
  </si>
  <si>
    <t>21.84%</t>
  </si>
  <si>
    <t>-0.57%</t>
  </si>
  <si>
    <t>0.38%</t>
  </si>
  <si>
    <t>P/E ratio</t>
  </si>
  <si>
    <t>21.3x</t>
  </si>
  <si>
    <t>26.5x</t>
  </si>
  <si>
    <t>22.1x</t>
  </si>
  <si>
    <t>19.2x</t>
  </si>
  <si>
    <t>23.8x</t>
  </si>
  <si>
    <t>27.4x</t>
  </si>
  <si>
    <t>21.7x</t>
  </si>
  <si>
    <t>PBR</t>
  </si>
  <si>
    <t>3.39x</t>
  </si>
  <si>
    <t>4.25x</t>
  </si>
  <si>
    <t>3.36x</t>
  </si>
  <si>
    <t>3.2x</t>
  </si>
  <si>
    <t>3.92x</t>
  </si>
  <si>
    <t>4.15x</t>
  </si>
  <si>
    <t>3.69x</t>
  </si>
  <si>
    <t>3.34x</t>
  </si>
  <si>
    <t>PEG</t>
  </si>
  <si>
    <t>1.5x</t>
  </si>
  <si>
    <t>2.57x</t>
  </si>
  <si>
    <t>0.6x</t>
  </si>
  <si>
    <t>1.9x</t>
  </si>
  <si>
    <t>5.4x</t>
  </si>
  <si>
    <t>1.6x</t>
  </si>
  <si>
    <t>2.1x</t>
  </si>
  <si>
    <t>Capitalization / Revenue</t>
  </si>
  <si>
    <t>0.61x</t>
  </si>
  <si>
    <t>0.94x</t>
  </si>
  <si>
    <t>0.58x</t>
  </si>
  <si>
    <t>0.56x</t>
  </si>
  <si>
    <t>0.8x</t>
  </si>
  <si>
    <t>0.91x</t>
  </si>
  <si>
    <t>0.83x</t>
  </si>
  <si>
    <t>0.79x</t>
  </si>
  <si>
    <t>EV / Revenue</t>
  </si>
  <si>
    <t>0.75x</t>
  </si>
  <si>
    <t>1.06x</t>
  </si>
  <si>
    <t>0.69x</t>
  </si>
  <si>
    <t>0.65x</t>
  </si>
  <si>
    <t>0.89x</t>
  </si>
  <si>
    <t>1.02x</t>
  </si>
  <si>
    <t>0.93x</t>
  </si>
  <si>
    <t>EV / EBITDA</t>
  </si>
  <si>
    <t>10.3x</t>
  </si>
  <si>
    <t>12.8x</t>
  </si>
  <si>
    <t>11.2x</t>
  </si>
  <si>
    <t>10.2x</t>
  </si>
  <si>
    <t>12.4x</t>
  </si>
  <si>
    <t>13.6x</t>
  </si>
  <si>
    <t>11.9x</t>
  </si>
  <si>
    <t>11.1x</t>
  </si>
  <si>
    <t>EV / EBIT</t>
  </si>
  <si>
    <t>16.4x</t>
  </si>
  <si>
    <t>20.3x</t>
  </si>
  <si>
    <t>18.1x</t>
  </si>
  <si>
    <t>15.4x</t>
  </si>
  <si>
    <t>18.5x</t>
  </si>
  <si>
    <t>20.8x</t>
  </si>
  <si>
    <t>18x</t>
  </si>
  <si>
    <t>16.7x</t>
  </si>
  <si>
    <t>EV / FCF</t>
  </si>
  <si>
    <t>106x</t>
  </si>
  <si>
    <t>25.5x</t>
  </si>
  <si>
    <t>19.5x</t>
  </si>
  <si>
    <t>24.2x</t>
  </si>
  <si>
    <t>35.7x</t>
  </si>
  <si>
    <t>37.8x</t>
  </si>
  <si>
    <t>30.1x</t>
  </si>
  <si>
    <t>27.9x</t>
  </si>
  <si>
    <t>FCF Yield</t>
  </si>
  <si>
    <t>0.95%</t>
  </si>
  <si>
    <t>3.93%</t>
  </si>
  <si>
    <t>5.14%</t>
  </si>
  <si>
    <t>4.13%</t>
  </si>
  <si>
    <t>2.8%</t>
  </si>
  <si>
    <t>2.65%</t>
  </si>
  <si>
    <t>3.32%</t>
  </si>
  <si>
    <t>3.58%</t>
  </si>
  <si>
    <t>Dividend per Share
                                    2</t>
  </si>
  <si>
    <t>1.43</t>
  </si>
  <si>
    <t>2.033</t>
  </si>
  <si>
    <t>2.232</t>
  </si>
  <si>
    <t>2.57</t>
  </si>
  <si>
    <t>Rate of return</t>
  </si>
  <si>
    <t>0.85%</t>
  </si>
  <si>
    <t>0.59%</t>
  </si>
  <si>
    <t>0.71%</t>
  </si>
  <si>
    <t>0.66%</t>
  </si>
  <si>
    <t>0.54%</t>
  </si>
  <si>
    <t>0.53%</t>
  </si>
  <si>
    <t>0.58%</t>
  </si>
  <si>
    <t>0.67%</t>
  </si>
  <si>
    <t>EPS
                                    2</t>
  </si>
  <si>
    <t>16.19</t>
  </si>
  <si>
    <t>17.83</t>
  </si>
  <si>
    <t>Distribution rate</t>
  </si>
  <si>
    <t>18%</t>
  </si>
  <si>
    <t>15.8%</t>
  </si>
  <si>
    <t>15.7%</t>
  </si>
  <si>
    <t>12.8%</t>
  </si>
  <si>
    <t>14.4%</t>
  </si>
  <si>
    <t>13.8%</t>
  </si>
  <si>
    <t>Net sales
                                    1</t>
  </si>
  <si>
    <t>9,175</t>
  </si>
  <si>
    <t>8,707</t>
  </si>
  <si>
    <t>12,953</t>
  </si>
  <si>
    <t>15,094</t>
  </si>
  <si>
    <t>14,863</t>
  </si>
  <si>
    <t>15,811</t>
  </si>
  <si>
    <t>17,363</t>
  </si>
  <si>
    <t>18,091</t>
  </si>
  <si>
    <t>EBITDA
                                    1</t>
  </si>
  <si>
    <t>671.4</t>
  </si>
  <si>
    <t>719.2</t>
  </si>
  <si>
    <t>801.2</t>
  </si>
  <si>
    <t>959.3</t>
  </si>
  <si>
    <t>1,066</t>
  </si>
  <si>
    <t>1,186</t>
  </si>
  <si>
    <t>1,350</t>
  </si>
  <si>
    <t>1,456</t>
  </si>
  <si>
    <t>EBIT
                                    1</t>
  </si>
  <si>
    <t>420.2</t>
  </si>
  <si>
    <t>454</t>
  </si>
  <si>
    <t>497.7</t>
  </si>
  <si>
    <t>639.3</t>
  </si>
  <si>
    <t>716</t>
  </si>
  <si>
    <t>776.3</t>
  </si>
  <si>
    <t>892.6</t>
  </si>
  <si>
    <t>966.3</t>
  </si>
  <si>
    <t>Net income
                                    1</t>
  </si>
  <si>
    <t>263.8</t>
  </si>
  <si>
    <t>312.9</t>
  </si>
  <si>
    <t>339.8</t>
  </si>
  <si>
    <t>446.7</t>
  </si>
  <si>
    <t>502</t>
  </si>
  <si>
    <t>525.1</t>
  </si>
  <si>
    <t>599.1</t>
  </si>
  <si>
    <t>651.1</t>
  </si>
  <si>
    <t>Net Debt
                                    1</t>
  </si>
  <si>
    <t>1,327</t>
  </si>
  <si>
    <t>1,027</t>
  </si>
  <si>
    <t>1,529</t>
  </si>
  <si>
    <t>1,295</t>
  </si>
  <si>
    <t>1,429</t>
  </si>
  <si>
    <t>1,826</t>
  </si>
  <si>
    <t>1,734</t>
  </si>
  <si>
    <t>1,795</t>
  </si>
  <si>
    <t>Reference price
                                    2</t>
  </si>
  <si>
    <t>151.41</t>
  </si>
  <si>
    <t>222.19</t>
  </si>
  <si>
    <t>201.30</t>
  </si>
  <si>
    <t>228.82</t>
  </si>
  <si>
    <t>319.58</t>
  </si>
  <si>
    <t>386.06</t>
  </si>
  <si>
    <t>Nbr of stocks (in thousands)</t>
  </si>
  <si>
    <t>36,794</t>
  </si>
  <si>
    <t>36,947</t>
  </si>
  <si>
    <t>37,111</t>
  </si>
  <si>
    <t>37,262</t>
  </si>
  <si>
    <t>37,017</t>
  </si>
  <si>
    <t>37,118</t>
  </si>
  <si>
    <t>Announcement Date</t>
  </si>
  <si>
    <t>6/8/20</t>
  </si>
  <si>
    <t>6/8/21</t>
  </si>
  <si>
    <t>6/7/22</t>
  </si>
  <si>
    <t>6/6/23</t>
  </si>
  <si>
    <t>6/11/24</t>
  </si>
  <si>
    <t>address1</t>
  </si>
  <si>
    <t>One SE Convenience Boulevard</t>
  </si>
  <si>
    <t>city</t>
  </si>
  <si>
    <t>Ankeny</t>
  </si>
  <si>
    <t>state</t>
  </si>
  <si>
    <t>IA</t>
  </si>
  <si>
    <t>zip</t>
  </si>
  <si>
    <t>50021</t>
  </si>
  <si>
    <t>country</t>
  </si>
  <si>
    <t>phone</t>
  </si>
  <si>
    <t>515 965 6100</t>
  </si>
  <si>
    <t>website</t>
  </si>
  <si>
    <t>https://www.caseys.com</t>
  </si>
  <si>
    <t>industry</t>
  </si>
  <si>
    <t>Specialty Retail</t>
  </si>
  <si>
    <t>industryKey</t>
  </si>
  <si>
    <t>specialty-retail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</si>
  <si>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</si>
  <si>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</si>
  <si>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</si>
  <si>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</si>
  <si>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</si>
  <si>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</si>
  <si>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</si>
  <si>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Casey's General Stores, Inc., together with its subsidiaries, operates convenience stores under the Casey's and Casey's General Store names. Its stores offer pizza, donuts, breakfast items, and sandwiches; and tobacco and nicotine products. The company's stores provide soft drinks, energy, water, sports drinks, juices, coffee, and tea and dairy products; beer, wine, and spirits; snacks, candy, packaged bakery, and other food items; ice, ice cream, meals, and appetizers; health and beauty aids, automotive products, electronic accessories, housewares, and pet supplies; and ATM, lotto/lottery, and prepaid cards. In addition, its stores offer motor fuel for sale on a self-service basis; and gasoline and diesel fuel, as well as car wash services. It also operates distribution centers. Casey's General Stores, Inc. was founded in 1959 and is headquartered in Ankeny, Iowa.</t>
  </si>
  <si>
    <t>fullTimeEmployees</t>
  </si>
  <si>
    <t>companyOfficers</t>
  </si>
  <si>
    <t>[{'maxAge': 1, 'name': 'Mr. Darren M. Rebelez', 'age': 57, 'title': 'President, CEO &amp; Board Chair', 'yearBorn': 1966, 'fiscalYear': 2024, 'totalPay': 4083332, 'exercisedValue': 0, 'unexercisedValue': 0}, {'maxAge': 1, 'name': 'Mr. Stephen P. Bramlage Jr.', 'age': 53, 'title': 'Senior VP &amp; CFO', 'yearBorn': 1970, 'fiscalYear': 2024, 'totalPay': 2002819, 'exercisedValue': 0, 'unexercisedValue': 0}, {'maxAge': 1, 'name': 'Ms. Ena Williams Koschel', 'age': 54, 'title': 'Chief Operating Officer', 'yearBorn': 1969, 'fiscalYear': 2024, 'totalPay': 1990675, 'exercisedValue': 0, 'unexercisedValue': 0}, {'maxAge': 1, 'name': 'Mr. Chad Michael Frazell', 'age': 50, 'title': 'Chief Human Resources Officer', 'yearBorn': 1973, 'fiscalYear': 2024, 'totalPay': 1255527, 'exercisedValue': 0, 'unexercisedValue': 0}, {'maxAge': 1, 'name': 'Mr. Thomas P. Brennan Jr.', 'age': 47, 'title': 'Senior VP &amp; Chief Merchandising Officer', 'yearBorn': 1976, 'fiscalYear': 2024, 'totalPay': 1314205, 'exercisedValue': 0, 'unexercisedValue': 0}, {'maxAge': 1, 'name': 'Kory  Ross', 'title': 'Vice President of Accounting', 'fiscalYear': 2024, 'exercisedValue': 0, 'unexercisedValue': 0}, {'maxAge': 1, 'name': 'Sanjeev  Satturu', 'title': 'Senior VP &amp; Chief Information Officer', 'fiscalYear': 2024, 'exercisedValue': 0, 'unexercisedValue': 0}, {'maxAge': 1, 'name': 'Mr. Brian Joseph Johnson', 'age': 47, 'title': 'Senior Vice President of Investor Relations &amp; Business Development', 'yearBorn': 1976, 'fiscalYear': 2024, 'totalPay': 476349, 'exercisedValue': 0, 'unexercisedValue': 1232225}, {'maxAge': 1, 'name': 'Ms. Katrina S. Lindsey', 'age': 50, 'title': 'Chief Legal Officer', 'yearBorn': 1973, 'fiscalYear': 2024, 'exercisedValue': 0, 'unexercisedValue': 0}, {'maxAge': 1, 'name': 'Mr. John C. Soupene', 'age': 54, 'title': 'Senior Vice President of Operational Excellence', 'yearBorn': 1969, 'fiscalYear': 2024, 'totalPay': 842125,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</si>
  <si>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</si>
  <si>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</si>
  <si>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</si>
  <si>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</si>
  <si>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</si>
  <si>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</si>
  <si>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</si>
  <si>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</si>
  <si>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http://www.caseys.com/investors.html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</si>
  <si>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</si>
  <si>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</si>
  <si>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</si>
  <si>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</si>
  <si>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</si>
  <si>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</si>
  <si>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</si>
  <si>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</si>
  <si>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</si>
  <si>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</si>
  <si>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</si>
  <si>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</si>
  <si>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</si>
  <si>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</si>
  <si>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</si>
  <si>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</si>
  <si>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</si>
  <si>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</si>
  <si>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</si>
  <si>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</si>
  <si>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</si>
  <si>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</si>
  <si>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</si>
  <si>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</si>
  <si>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</si>
  <si>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</si>
  <si>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</si>
  <si>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</si>
  <si>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</si>
  <si>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</si>
  <si>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</si>
  <si>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</si>
  <si>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</si>
  <si>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</si>
  <si>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</si>
  <si>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</si>
  <si>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</si>
  <si>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</si>
  <si>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</si>
  <si>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</si>
  <si>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</si>
  <si>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</si>
  <si>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</si>
  <si>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</si>
  <si>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</si>
  <si>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</si>
  <si>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</si>
  <si>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</si>
  <si>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</si>
  <si>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</si>
  <si>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</si>
  <si>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</si>
  <si>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</si>
  <si>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</si>
  <si>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</si>
  <si>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</si>
  <si>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</si>
  <si>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</si>
  <si>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</si>
  <si>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</si>
  <si>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</si>
  <si>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</si>
  <si>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</si>
  <si>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</si>
  <si>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</si>
  <si>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</si>
  <si>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</si>
  <si>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</si>
  <si>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</si>
  <si>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</si>
  <si>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</si>
  <si>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</si>
  <si>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</si>
  <si>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</si>
  <si>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Caseys General Stores, Inc.</t>
  </si>
  <si>
    <t>longName</t>
  </si>
  <si>
    <t>Casey's General Stores, Inc.</t>
  </si>
  <si>
    <t>firstTradeDateEpochUtc</t>
  </si>
  <si>
    <t>timeZoneFullName</t>
  </si>
  <si>
    <t>America/New_York</t>
  </si>
  <si>
    <t>timeZoneShortName</t>
  </si>
  <si>
    <t>EST</t>
  </si>
  <si>
    <t>uuid</t>
  </si>
  <si>
    <t>eb5193a3-edd4-3ed0-8cbc-916ed72bcbc9</t>
  </si>
  <si>
    <t>messageBoardId</t>
  </si>
  <si>
    <t>finmb_258629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</si>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</sst>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seys.com/" TargetMode="External"/><Relationship Id="rId2" Type="http://schemas.openxmlformats.org/officeDocument/2006/relationships/hyperlink" Target="http://www.caseys.com/investors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388.84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344.3142150458274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1.4053433344E10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81.478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23.773983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1.86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181.0</v>
      </c>
      <c r="C2" s="1">
        <v>226.0</v>
      </c>
      <c r="D2" s="1">
        <v>177.0</v>
      </c>
      <c r="E2" s="1">
        <v>318.0</v>
      </c>
      <c r="F2" s="1">
        <v>204.0</v>
      </c>
      <c r="G2" s="1">
        <v>264.0</v>
      </c>
      <c r="H2" s="1">
        <v>313.0</v>
      </c>
      <c r="I2" s="1">
        <v>340.0</v>
      </c>
      <c r="J2" s="1">
        <v>447.0</v>
      </c>
      <c r="K2" s="1">
        <v>502.0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156.0</v>
      </c>
      <c r="C3" s="1">
        <v>171.0</v>
      </c>
      <c r="D3" s="1">
        <v>198.0</v>
      </c>
      <c r="E3" s="1">
        <v>221.0</v>
      </c>
      <c r="F3" s="1">
        <v>244.0</v>
      </c>
      <c r="G3" s="1">
        <v>251.0</v>
      </c>
      <c r="H3" s="1">
        <v>265.0</v>
      </c>
      <c r="I3" s="1">
        <v>304.0</v>
      </c>
      <c r="J3" s="1">
        <v>301.0</v>
      </c>
      <c r="K3" s="1">
        <v>336.0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156.0</v>
      </c>
      <c r="C4" s="1">
        <v>171.0</v>
      </c>
      <c r="D4" s="1">
        <v>198.0</v>
      </c>
      <c r="E4" s="1">
        <v>221.0</v>
      </c>
      <c r="F4" s="1">
        <v>244.0</v>
      </c>
      <c r="G4" s="1">
        <v>251.0</v>
      </c>
      <c r="H4" s="1">
        <v>265.0</v>
      </c>
      <c r="I4" s="1">
        <v>304.0</v>
      </c>
      <c r="J4" s="1">
        <v>301.0</v>
      </c>
      <c r="K4" s="1">
        <v>336.0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1.0</v>
      </c>
      <c r="I5" s="1">
        <v>2.0</v>
      </c>
      <c r="J5" s="1">
        <v>14.0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58.0</v>
      </c>
      <c r="C6" s="1">
        <v>-78.0</v>
      </c>
      <c r="D6" s="1">
        <v>1.0</v>
      </c>
      <c r="E6" s="1">
        <v>1.0</v>
      </c>
      <c r="F6" s="1">
        <v>21.0</v>
      </c>
      <c r="G6" s="1">
        <v>2.0</v>
      </c>
      <c r="H6" s="1">
        <v>5.0</v>
      </c>
      <c r="I6" s="1">
        <v>-2.0</v>
      </c>
      <c r="J6" s="1">
        <v>3.0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1.0</v>
      </c>
      <c r="C7" s="1">
        <v>1.0</v>
      </c>
      <c r="D7" s="1">
        <v>70.0</v>
      </c>
      <c r="E7" s="1">
        <v>50.0</v>
      </c>
      <c r="F7" s="1">
        <v>1.0</v>
      </c>
      <c r="G7" s="1">
        <v>1.0</v>
      </c>
      <c r="H7" s="1">
        <v>3.0</v>
      </c>
      <c r="I7" s="1">
        <v>1.0</v>
      </c>
      <c r="J7" s="1">
        <v>3.0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7.0</v>
      </c>
      <c r="C8" s="1">
        <v>7.0</v>
      </c>
      <c r="D8" s="1">
        <v>10.0</v>
      </c>
      <c r="E8" s="1">
        <v>18.0</v>
      </c>
      <c r="F8" s="1">
        <v>16.0</v>
      </c>
      <c r="G8" s="1">
        <v>18.0</v>
      </c>
      <c r="H8" s="1">
        <v>31.0</v>
      </c>
      <c r="I8" s="1">
        <v>37.0</v>
      </c>
      <c r="J8" s="1">
        <v>47.0</v>
      </c>
      <c r="K8" s="1">
        <v>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-3.0</v>
      </c>
      <c r="C9" s="1">
        <v>-2.0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44.0</v>
      </c>
      <c r="C10" s="1">
        <v>55.0</v>
      </c>
      <c r="D10" s="1">
        <v>45.0</v>
      </c>
      <c r="E10" s="1">
        <v>-98.0</v>
      </c>
      <c r="F10" s="1">
        <v>45.0</v>
      </c>
      <c r="G10" s="1">
        <v>49.0</v>
      </c>
      <c r="H10" s="1">
        <v>4.0</v>
      </c>
      <c r="I10" s="1">
        <v>82.0</v>
      </c>
      <c r="J10" s="1">
        <v>23.0</v>
      </c>
      <c r="K10" s="1">
        <v>65.0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3.0</v>
      </c>
      <c r="C11" s="1">
        <v>-5.0</v>
      </c>
      <c r="D11" s="1">
        <v>-15.0</v>
      </c>
      <c r="E11" s="1">
        <v>-1.0</v>
      </c>
      <c r="F11" s="1">
        <v>7.0</v>
      </c>
      <c r="G11" s="1">
        <v>-10.0</v>
      </c>
      <c r="H11" s="1">
        <v>-26.0</v>
      </c>
      <c r="I11" s="1">
        <v>-33.0</v>
      </c>
      <c r="J11" s="1">
        <v>-12.0</v>
      </c>
      <c r="K11" s="1">
        <v>-31.0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10.0</v>
      </c>
      <c r="C12" s="1">
        <v>-7.0</v>
      </c>
      <c r="D12" s="1">
        <v>4.0</v>
      </c>
      <c r="E12" s="1">
        <v>-38.0</v>
      </c>
      <c r="F12" s="1">
        <v>-29.0</v>
      </c>
      <c r="G12" s="1">
        <v>37.0</v>
      </c>
      <c r="H12" s="1">
        <v>-50.0</v>
      </c>
      <c r="I12" s="1">
        <v>-76.0</v>
      </c>
      <c r="J12" s="1">
        <v>24.0</v>
      </c>
      <c r="K12" s="1">
        <v>-51.0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-33.0</v>
      </c>
      <c r="C13" s="1">
        <v>3.0</v>
      </c>
      <c r="D13" s="1">
        <v>40.0</v>
      </c>
      <c r="E13" s="1">
        <v>14.0</v>
      </c>
      <c r="F13" s="1">
        <v>12.0</v>
      </c>
      <c r="G13" s="1">
        <v>-140.0</v>
      </c>
      <c r="H13" s="1">
        <v>167.0</v>
      </c>
      <c r="I13" s="1">
        <v>166.0</v>
      </c>
      <c r="J13" s="1">
        <v>-9.0</v>
      </c>
      <c r="K13" s="1">
        <v>-8.0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-7.0</v>
      </c>
      <c r="C14" s="1">
        <v>7.0</v>
      </c>
      <c r="D14" s="1">
        <v>-6.0</v>
      </c>
      <c r="E14" s="1">
        <v>-30.0</v>
      </c>
      <c r="F14" s="1">
        <v>22.0</v>
      </c>
      <c r="G14" s="1">
        <v>15.0</v>
      </c>
      <c r="H14" s="1">
        <v>5.0</v>
      </c>
      <c r="I14" s="1">
        <v>-35.0</v>
      </c>
      <c r="J14" s="1">
        <v>20.0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-18.0</v>
      </c>
      <c r="C15" s="1">
        <v>9.0</v>
      </c>
      <c r="D15" s="1">
        <v>3.0</v>
      </c>
      <c r="E15" s="1">
        <v>13.0</v>
      </c>
      <c r="F15" s="1">
        <v>6.0</v>
      </c>
      <c r="G15" s="1">
        <v>15.0</v>
      </c>
      <c r="H15" s="1">
        <v>82.0</v>
      </c>
      <c r="I15" s="1">
        <v>2.0</v>
      </c>
      <c r="J15" s="1">
        <v>20.0</v>
      </c>
      <c r="K15" s="1">
        <v>13.0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342.0</v>
      </c>
      <c r="C16" s="1">
        <v>465.0</v>
      </c>
      <c r="D16" s="1">
        <v>459.0</v>
      </c>
      <c r="E16" s="1">
        <v>420.0</v>
      </c>
      <c r="F16" s="1">
        <v>531.0</v>
      </c>
      <c r="G16" s="1">
        <v>504.0</v>
      </c>
      <c r="H16" s="1">
        <v>804.0</v>
      </c>
      <c r="I16" s="1">
        <v>789.0</v>
      </c>
      <c r="J16" s="1">
        <v>882.0</v>
      </c>
      <c r="K16" s="1">
        <v>893.0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-361.0</v>
      </c>
      <c r="C17" s="1">
        <v>-393.0</v>
      </c>
      <c r="D17" s="1">
        <v>-433.0</v>
      </c>
      <c r="E17" s="1">
        <v>-577.0</v>
      </c>
      <c r="F17" s="1">
        <v>-395.0</v>
      </c>
      <c r="G17" s="1">
        <v>-439.0</v>
      </c>
      <c r="H17" s="1">
        <v>-441.0</v>
      </c>
      <c r="I17" s="1">
        <v>-326.0</v>
      </c>
      <c r="J17" s="1">
        <v>-477.0</v>
      </c>
      <c r="K17" s="1">
        <v>-522.0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2.0</v>
      </c>
      <c r="C18" s="1">
        <v>5.0</v>
      </c>
      <c r="D18" s="1">
        <v>4.0</v>
      </c>
      <c r="E18" s="1">
        <v>5.0</v>
      </c>
      <c r="F18" s="1">
        <v>5.0</v>
      </c>
      <c r="G18" s="1">
        <v>5.0</v>
      </c>
      <c r="H18" s="1">
        <v>6.0</v>
      </c>
      <c r="I18" s="1">
        <v>70.0</v>
      </c>
      <c r="J18" s="1">
        <v>17.0</v>
      </c>
      <c r="K18" s="1">
        <v>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-41.0</v>
      </c>
      <c r="C19" s="1">
        <v>-7.0</v>
      </c>
      <c r="D19" s="1">
        <v>-25.0</v>
      </c>
      <c r="E19" s="1">
        <v>-37.0</v>
      </c>
      <c r="F19" s="1">
        <v>-68.0</v>
      </c>
      <c r="G19" s="1">
        <v>-32.0</v>
      </c>
      <c r="H19" s="1">
        <v>-9.0</v>
      </c>
      <c r="I19" s="1">
        <v>-902.0</v>
      </c>
      <c r="J19" s="1">
        <v>-85.0</v>
      </c>
      <c r="K19" s="1">
        <v>-330.0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-399.0</v>
      </c>
      <c r="C20" s="1">
        <v>-395.0</v>
      </c>
      <c r="D20" s="1">
        <v>-455.0</v>
      </c>
      <c r="E20" s="1">
        <v>-609.0</v>
      </c>
      <c r="F20" s="1">
        <v>-458.0</v>
      </c>
      <c r="G20" s="1">
        <v>-467.0</v>
      </c>
      <c r="H20" s="1">
        <v>-444.0</v>
      </c>
      <c r="I20" s="1">
        <v>-1160.0</v>
      </c>
      <c r="J20" s="1">
        <v>-545.0</v>
      </c>
      <c r="K20" s="1">
        <v>-825.0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90.0</v>
      </c>
      <c r="E21" s="1">
        <v>38.0</v>
      </c>
      <c r="F21" s="1">
        <v>35.0</v>
      </c>
      <c r="G21" s="1">
        <v>45.0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100.0</v>
      </c>
      <c r="E22" s="1">
        <v>400.0</v>
      </c>
      <c r="F22" s="1">
        <v>0.0</v>
      </c>
      <c r="G22" s="1">
        <v>0.0</v>
      </c>
      <c r="H22" s="1">
        <v>650.0</v>
      </c>
      <c r="I22" s="1">
        <v>450.0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101.0</v>
      </c>
      <c r="E23" s="1">
        <v>439.0</v>
      </c>
      <c r="F23" s="1">
        <v>35.0</v>
      </c>
      <c r="G23" s="1">
        <v>45.0</v>
      </c>
      <c r="H23" s="1">
        <v>650.0</v>
      </c>
      <c r="I23" s="1">
        <v>450.0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-120.0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-55.0</v>
      </c>
      <c r="C25" s="1">
        <v>-15.0</v>
      </c>
      <c r="D25" s="1">
        <v>-15.0</v>
      </c>
      <c r="E25" s="1">
        <v>-15.0</v>
      </c>
      <c r="F25" s="1">
        <v>-16.0</v>
      </c>
      <c r="G25" s="1">
        <v>-17.0</v>
      </c>
      <c r="H25" s="1">
        <v>-572.0</v>
      </c>
      <c r="I25" s="1">
        <v>-189.0</v>
      </c>
      <c r="J25" s="1">
        <v>-40.0</v>
      </c>
      <c r="K25" s="1">
        <v>-53.0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-55.0</v>
      </c>
      <c r="C26" s="1">
        <v>-15.0</v>
      </c>
      <c r="D26" s="1">
        <v>-15.0</v>
      </c>
      <c r="E26" s="1">
        <v>-15.0</v>
      </c>
      <c r="F26" s="1">
        <v>-16.0</v>
      </c>
      <c r="G26" s="1">
        <v>-17.0</v>
      </c>
      <c r="H26" s="1">
        <v>-692.0</v>
      </c>
      <c r="I26" s="1">
        <v>-189.0</v>
      </c>
      <c r="J26" s="1">
        <v>-40.0</v>
      </c>
      <c r="K26" s="1">
        <v>-53.0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11.0</v>
      </c>
      <c r="C27" s="1">
        <v>3.0</v>
      </c>
      <c r="D27" s="1">
        <v>2.0</v>
      </c>
      <c r="E27" s="1">
        <v>1.0</v>
      </c>
      <c r="F27" s="1">
        <v>2.0</v>
      </c>
      <c r="G27" s="1">
        <v>2.0</v>
      </c>
      <c r="H27" s="1">
        <v>1.0</v>
      </c>
      <c r="I27" s="1">
        <v>13.0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-54.0</v>
      </c>
      <c r="E28" s="1">
        <v>-219.0</v>
      </c>
      <c r="F28" s="1">
        <v>-43.0</v>
      </c>
      <c r="G28" s="1">
        <v>-7.0</v>
      </c>
      <c r="H28" s="1">
        <v>-8.0</v>
      </c>
      <c r="I28" s="1">
        <v>-17.0</v>
      </c>
      <c r="J28" s="1">
        <v>-16.0</v>
      </c>
      <c r="K28" s="1">
        <v>-123.0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-30.0</v>
      </c>
      <c r="C29" s="1">
        <v>-33.0</v>
      </c>
      <c r="D29" s="1">
        <v>-36.0</v>
      </c>
      <c r="E29" s="1">
        <v>-38.0</v>
      </c>
      <c r="F29" s="1">
        <v>-41.0</v>
      </c>
      <c r="G29" s="1">
        <v>-45.0</v>
      </c>
      <c r="H29" s="1">
        <v>-47.0</v>
      </c>
      <c r="I29" s="1">
        <v>-51.0</v>
      </c>
      <c r="J29" s="1">
        <v>-55.0</v>
      </c>
      <c r="K29" s="1">
        <v>-62.0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-30.0</v>
      </c>
      <c r="C30" s="1">
        <v>-33.0</v>
      </c>
      <c r="D30" s="1">
        <v>-36.0</v>
      </c>
      <c r="E30" s="1">
        <v>-38.0</v>
      </c>
      <c r="F30" s="1">
        <v>-41.0</v>
      </c>
      <c r="G30" s="1">
        <v>-45.0</v>
      </c>
      <c r="H30" s="1">
        <v>-47.0</v>
      </c>
      <c r="I30" s="1">
        <v>-51.0</v>
      </c>
      <c r="J30" s="1">
        <v>-55.0</v>
      </c>
      <c r="K30" s="1">
        <v>-62.0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3.0</v>
      </c>
      <c r="C31" s="1">
        <v>2.0</v>
      </c>
      <c r="D31" s="1">
        <v>0.0</v>
      </c>
      <c r="E31" s="1">
        <v>0.0</v>
      </c>
      <c r="F31" s="1">
        <v>0.0</v>
      </c>
      <c r="G31" s="1">
        <v>0.0</v>
      </c>
      <c r="H31" s="1">
        <v>-5.0</v>
      </c>
      <c r="I31" s="1">
        <v>-1.0</v>
      </c>
      <c r="J31" s="1">
        <v>-3.0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-15.0</v>
      </c>
      <c r="C32" s="1">
        <v>-42.0</v>
      </c>
      <c r="D32" s="1">
        <v>-3.0</v>
      </c>
      <c r="E32" s="1">
        <v>166.0</v>
      </c>
      <c r="F32" s="1">
        <v>-63.0</v>
      </c>
      <c r="G32" s="1">
        <v>-22.0</v>
      </c>
      <c r="H32" s="1">
        <v>-101.0</v>
      </c>
      <c r="I32" s="1">
        <v>192.0</v>
      </c>
      <c r="J32" s="1">
        <v>-117.0</v>
      </c>
      <c r="K32" s="1">
        <v>-240.0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-73.0</v>
      </c>
      <c r="C33" s="1">
        <v>27.0</v>
      </c>
      <c r="D33" s="1">
        <v>94.0</v>
      </c>
      <c r="E33" s="1">
        <v>-23.0</v>
      </c>
      <c r="F33" s="1">
        <v>9.0</v>
      </c>
      <c r="G33" s="1">
        <v>14.0</v>
      </c>
      <c r="H33" s="1">
        <v>258.0</v>
      </c>
      <c r="I33" s="1">
        <v>-178.0</v>
      </c>
      <c r="J33" s="1">
        <v>220.0</v>
      </c>
      <c r="K33" s="1">
        <v>-172.0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41.0</v>
      </c>
      <c r="C35" s="1">
        <v>40.0</v>
      </c>
      <c r="D35" s="1">
        <v>41.0</v>
      </c>
      <c r="E35" s="1">
        <v>48.0</v>
      </c>
      <c r="F35" s="1">
        <v>56.0</v>
      </c>
      <c r="G35" s="1">
        <v>54.0</v>
      </c>
      <c r="H35" s="1">
        <v>48.0</v>
      </c>
      <c r="I35" s="1">
        <v>54.0</v>
      </c>
      <c r="J35" s="1">
        <v>56.0</v>
      </c>
      <c r="K35" s="1">
        <v>63.0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64.0</v>
      </c>
      <c r="C36" s="1">
        <v>60.0</v>
      </c>
      <c r="D36" s="1">
        <v>52.0</v>
      </c>
      <c r="E36" s="1">
        <v>24.0</v>
      </c>
      <c r="F36" s="1">
        <v>-11.0</v>
      </c>
      <c r="G36" s="1">
        <v>9.0</v>
      </c>
      <c r="H36" s="1">
        <v>80.0</v>
      </c>
      <c r="I36" s="1">
        <v>49.0</v>
      </c>
      <c r="J36" s="1">
        <v>90.0</v>
      </c>
      <c r="K36" s="1">
        <v>105.0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-49.0</v>
      </c>
      <c r="C37" s="1">
        <v>40.0</v>
      </c>
      <c r="D37" s="1">
        <v>-14.0</v>
      </c>
      <c r="E37" s="1">
        <v>-222.0</v>
      </c>
      <c r="F37" s="1">
        <v>82.0</v>
      </c>
      <c r="G37" s="1">
        <v>-34.0</v>
      </c>
      <c r="H37" s="1">
        <v>306.0</v>
      </c>
      <c r="I37" s="1">
        <v>397.0</v>
      </c>
      <c r="J37" s="1">
        <v>263.0</v>
      </c>
      <c r="K37" s="1">
        <v>231.0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-23.0</v>
      </c>
      <c r="C38" s="1">
        <v>65.0</v>
      </c>
      <c r="D38" s="1">
        <v>12.0</v>
      </c>
      <c r="E38" s="1">
        <v>-189.0</v>
      </c>
      <c r="F38" s="1">
        <v>118.0</v>
      </c>
      <c r="G38" s="1">
        <v>-30.0</v>
      </c>
      <c r="H38" s="1">
        <v>334.0</v>
      </c>
      <c r="I38" s="1">
        <v>430.0</v>
      </c>
      <c r="J38" s="1">
        <v>299.0</v>
      </c>
      <c r="K38" s="1">
        <v>270.0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29.0</v>
      </c>
      <c r="C39" s="1">
        <v>-29.0</v>
      </c>
      <c r="D39" s="1">
        <v>-34.0</v>
      </c>
      <c r="E39" s="1">
        <v>27.0</v>
      </c>
      <c r="F39" s="1">
        <v>-41.0</v>
      </c>
      <c r="G39" s="1">
        <v>89.0</v>
      </c>
      <c r="H39" s="1">
        <v>-157.0</v>
      </c>
      <c r="I39" s="1">
        <v>-82.0</v>
      </c>
      <c r="J39" s="1">
        <v>-9.0</v>
      </c>
      <c r="K39" s="1">
        <v>64.0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-55.0</v>
      </c>
      <c r="C40" s="1">
        <v>-15.0</v>
      </c>
      <c r="D40" s="1">
        <v>85.0</v>
      </c>
      <c r="E40" s="1">
        <v>423.0</v>
      </c>
      <c r="F40" s="1">
        <v>19.0</v>
      </c>
      <c r="G40" s="1">
        <v>27.0</v>
      </c>
      <c r="H40" s="1">
        <v>-41.0</v>
      </c>
      <c r="I40" s="1">
        <v>261.0</v>
      </c>
      <c r="J40" s="1">
        <v>-40.0</v>
      </c>
      <c r="K40" s="1">
        <v>-53.0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48.0</v>
      </c>
      <c r="C3" s="1">
        <v>75.0</v>
      </c>
      <c r="D3" s="1">
        <v>76.0</v>
      </c>
      <c r="E3" s="1">
        <v>53.0</v>
      </c>
      <c r="F3" s="1">
        <v>63.0</v>
      </c>
      <c r="G3" s="1">
        <v>78.0</v>
      </c>
      <c r="H3" s="1">
        <v>337.0</v>
      </c>
      <c r="I3" s="1">
        <v>159.0</v>
      </c>
      <c r="J3" s="1">
        <v>379.0</v>
      </c>
      <c r="K3" s="1">
        <v>206.0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48.0</v>
      </c>
      <c r="C4" s="1">
        <v>75.0</v>
      </c>
      <c r="D4" s="1">
        <v>76.0</v>
      </c>
      <c r="E4" s="1">
        <v>53.0</v>
      </c>
      <c r="F4" s="1">
        <v>63.0</v>
      </c>
      <c r="G4" s="1">
        <v>78.0</v>
      </c>
      <c r="H4" s="1">
        <v>337.0</v>
      </c>
      <c r="I4" s="1">
        <v>159.0</v>
      </c>
      <c r="J4" s="1">
        <v>379.0</v>
      </c>
      <c r="K4" s="1">
        <v>206.0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22.0</v>
      </c>
      <c r="C5" s="1">
        <v>27.0</v>
      </c>
      <c r="D5" s="1">
        <v>43.0</v>
      </c>
      <c r="E5" s="1">
        <v>45.0</v>
      </c>
      <c r="F5" s="1">
        <v>37.0</v>
      </c>
      <c r="G5" s="1">
        <v>48.0</v>
      </c>
      <c r="H5" s="1">
        <v>79.0</v>
      </c>
      <c r="I5" s="1">
        <v>108.0</v>
      </c>
      <c r="J5" s="1">
        <v>102.0</v>
      </c>
      <c r="K5" s="1">
        <v>123.0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19.0</v>
      </c>
      <c r="C6" s="1">
        <v>14.0</v>
      </c>
      <c r="D6" s="1">
        <v>19.0</v>
      </c>
      <c r="E6" s="1">
        <v>50.0</v>
      </c>
      <c r="F6" s="1">
        <v>28.0</v>
      </c>
      <c r="G6" s="1">
        <v>14.0</v>
      </c>
      <c r="H6" s="1">
        <v>9.0</v>
      </c>
      <c r="I6" s="1">
        <v>44.0</v>
      </c>
      <c r="J6" s="1">
        <v>42.0</v>
      </c>
      <c r="K6" s="1">
        <v>45.0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41.0</v>
      </c>
      <c r="C7" s="1">
        <v>42.0</v>
      </c>
      <c r="D7" s="1">
        <v>63.0</v>
      </c>
      <c r="E7" s="1">
        <v>95.0</v>
      </c>
      <c r="F7" s="1">
        <v>66.0</v>
      </c>
      <c r="G7" s="1">
        <v>63.0</v>
      </c>
      <c r="H7" s="1">
        <v>89.0</v>
      </c>
      <c r="I7" s="1">
        <v>152.0</v>
      </c>
      <c r="J7" s="1">
        <v>144.0</v>
      </c>
      <c r="K7" s="1">
        <v>169.0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197.0</v>
      </c>
      <c r="C8" s="1">
        <v>205.0</v>
      </c>
      <c r="D8" s="1">
        <v>202.0</v>
      </c>
      <c r="E8" s="1">
        <v>242.0</v>
      </c>
      <c r="F8" s="1">
        <v>273.0</v>
      </c>
      <c r="G8" s="1">
        <v>236.0</v>
      </c>
      <c r="H8" s="1">
        <v>287.0</v>
      </c>
      <c r="I8" s="1">
        <v>396.0</v>
      </c>
      <c r="J8" s="1">
        <v>376.0</v>
      </c>
      <c r="K8" s="1">
        <v>429.0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2.0</v>
      </c>
      <c r="C9" s="1">
        <v>3.0</v>
      </c>
      <c r="D9" s="1">
        <v>9.0</v>
      </c>
      <c r="E9" s="1">
        <v>5.0</v>
      </c>
      <c r="F9" s="1">
        <v>7.0</v>
      </c>
      <c r="G9" s="1">
        <v>9.0</v>
      </c>
      <c r="H9" s="1">
        <v>11.0</v>
      </c>
      <c r="I9" s="1">
        <v>17.0</v>
      </c>
      <c r="J9" s="1">
        <v>22.0</v>
      </c>
      <c r="K9" s="1">
        <v>25.0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15.0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305.0</v>
      </c>
      <c r="C11" s="1">
        <v>326.0</v>
      </c>
      <c r="D11" s="1">
        <v>351.0</v>
      </c>
      <c r="E11" s="1">
        <v>397.0</v>
      </c>
      <c r="F11" s="1">
        <v>411.0</v>
      </c>
      <c r="G11" s="1">
        <v>387.0</v>
      </c>
      <c r="H11" s="1">
        <v>724.0</v>
      </c>
      <c r="I11" s="1">
        <v>725.0</v>
      </c>
      <c r="J11" s="1">
        <v>921.0</v>
      </c>
      <c r="K11" s="1">
        <v>830.0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3200.0</v>
      </c>
      <c r="C12" s="1">
        <v>3590.0</v>
      </c>
      <c r="D12" s="1">
        <v>4010.0</v>
      </c>
      <c r="E12" s="1">
        <v>4510.0</v>
      </c>
      <c r="F12" s="1">
        <v>4940.0</v>
      </c>
      <c r="G12" s="1">
        <v>5380.0</v>
      </c>
      <c r="H12" s="1">
        <v>5720.0</v>
      </c>
      <c r="I12" s="1">
        <v>6510.0</v>
      </c>
      <c r="J12" s="1">
        <v>6940.0</v>
      </c>
      <c r="K12" s="1">
        <v>7670.0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-1190.0</v>
      </c>
      <c r="C13" s="1">
        <v>-1340.0</v>
      </c>
      <c r="D13" s="1">
        <v>-1500.0</v>
      </c>
      <c r="E13" s="1">
        <v>-1610.0</v>
      </c>
      <c r="F13" s="1">
        <v>-1830.0</v>
      </c>
      <c r="G13" s="1">
        <v>-2040.0</v>
      </c>
      <c r="H13" s="1">
        <v>-2210.0</v>
      </c>
      <c r="I13" s="1">
        <v>-2430.0</v>
      </c>
      <c r="J13" s="1">
        <v>-2620.0</v>
      </c>
      <c r="K13" s="1">
        <v>-2880.0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2020.0</v>
      </c>
      <c r="C14" s="1">
        <v>2250.0</v>
      </c>
      <c r="D14" s="1">
        <v>2510.0</v>
      </c>
      <c r="E14" s="1">
        <v>2900.0</v>
      </c>
      <c r="F14" s="1">
        <v>3110.0</v>
      </c>
      <c r="G14" s="1">
        <v>3340.0</v>
      </c>
      <c r="H14" s="1">
        <v>3510.0</v>
      </c>
      <c r="I14" s="1">
        <v>4090.0</v>
      </c>
      <c r="J14" s="1">
        <v>4320.0</v>
      </c>
      <c r="K14" s="1">
        <v>4790.0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127.0</v>
      </c>
      <c r="C15" s="1">
        <v>129.0</v>
      </c>
      <c r="D15" s="1">
        <v>133.0</v>
      </c>
      <c r="E15" s="1">
        <v>140.0</v>
      </c>
      <c r="F15" s="1">
        <v>157.0</v>
      </c>
      <c r="G15" s="1">
        <v>161.0</v>
      </c>
      <c r="H15" s="1">
        <v>161.0</v>
      </c>
      <c r="I15" s="1">
        <v>613.0</v>
      </c>
      <c r="J15" s="1">
        <v>615.0</v>
      </c>
      <c r="K15" s="1">
        <v>653.0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38.0</v>
      </c>
      <c r="H16" s="1">
        <v>0.0</v>
      </c>
      <c r="I16" s="1">
        <v>0.0</v>
      </c>
      <c r="J16" s="1">
        <v>69.0</v>
      </c>
      <c r="K16" s="1">
        <v>56.0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18.0</v>
      </c>
      <c r="C17" s="1">
        <v>19.0</v>
      </c>
      <c r="D17" s="1">
        <v>23.0</v>
      </c>
      <c r="E17" s="1">
        <v>29.0</v>
      </c>
      <c r="F17" s="1">
        <v>52.0</v>
      </c>
      <c r="G17" s="1">
        <v>12.0</v>
      </c>
      <c r="H17" s="1">
        <v>62.0</v>
      </c>
      <c r="I17" s="1">
        <v>82.0</v>
      </c>
      <c r="J17" s="1">
        <v>14.0</v>
      </c>
      <c r="K17" s="1">
        <v>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2470.0</v>
      </c>
      <c r="C18" s="1">
        <v>2730.0</v>
      </c>
      <c r="D18" s="1">
        <v>3020.0</v>
      </c>
      <c r="E18" s="1">
        <v>3470.0</v>
      </c>
      <c r="F18" s="1">
        <v>3730.0</v>
      </c>
      <c r="G18" s="1">
        <v>3940.0</v>
      </c>
      <c r="H18" s="1">
        <v>4460.0</v>
      </c>
      <c r="I18" s="1">
        <v>5510.0</v>
      </c>
      <c r="J18" s="1">
        <v>5940.0</v>
      </c>
      <c r="K18" s="1">
        <v>6350.0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227.0</v>
      </c>
      <c r="C20" s="1">
        <v>241.0</v>
      </c>
      <c r="D20" s="1">
        <v>294.0</v>
      </c>
      <c r="E20" s="1">
        <v>321.0</v>
      </c>
      <c r="F20" s="1">
        <v>335.0</v>
      </c>
      <c r="G20" s="1">
        <v>185.0</v>
      </c>
      <c r="H20" s="1">
        <v>355.0</v>
      </c>
      <c r="I20" s="1">
        <v>589.0</v>
      </c>
      <c r="J20" s="1">
        <v>561.0</v>
      </c>
      <c r="K20" s="1">
        <v>570.0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123.0</v>
      </c>
      <c r="C21" s="1">
        <v>131.0</v>
      </c>
      <c r="D21" s="1">
        <v>136.0</v>
      </c>
      <c r="E21" s="1">
        <v>131.0</v>
      </c>
      <c r="F21" s="1">
        <v>163.0</v>
      </c>
      <c r="G21" s="1">
        <v>175.0</v>
      </c>
      <c r="H21" s="1">
        <v>222.0</v>
      </c>
      <c r="I21" s="1">
        <v>226.0</v>
      </c>
      <c r="J21" s="1">
        <v>233.0</v>
      </c>
      <c r="K21" s="1">
        <v>251.0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0.0</v>
      </c>
      <c r="D22" s="1">
        <v>90.0</v>
      </c>
      <c r="E22" s="1">
        <v>39.0</v>
      </c>
      <c r="F22" s="1">
        <v>75.0</v>
      </c>
      <c r="G22" s="1">
        <v>120.0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15.0</v>
      </c>
      <c r="C23" s="1">
        <v>15.0</v>
      </c>
      <c r="D23" s="1">
        <v>15.0</v>
      </c>
      <c r="E23" s="1">
        <v>15.0</v>
      </c>
      <c r="F23" s="1">
        <v>15.0</v>
      </c>
      <c r="G23" s="1">
        <v>568.0</v>
      </c>
      <c r="H23" s="1">
        <v>0.0</v>
      </c>
      <c r="I23" s="1">
        <v>17.0</v>
      </c>
      <c r="J23" s="1">
        <v>40.0</v>
      </c>
      <c r="K23" s="1">
        <v>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39.0</v>
      </c>
      <c r="C24" s="1">
        <v>37.0</v>
      </c>
      <c r="D24" s="1">
        <v>42.0</v>
      </c>
      <c r="E24" s="1">
        <v>37.0</v>
      </c>
      <c r="F24" s="1">
        <v>2.0</v>
      </c>
      <c r="G24" s="1">
        <v>4.0</v>
      </c>
      <c r="H24" s="1">
        <v>4.0</v>
      </c>
      <c r="I24" s="1">
        <v>15.0</v>
      </c>
      <c r="J24" s="1">
        <v>20.0</v>
      </c>
      <c r="K24" s="1">
        <v>22.0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11.0</v>
      </c>
      <c r="H25" s="1">
        <v>30.0</v>
      </c>
      <c r="I25" s="1">
        <v>57.0</v>
      </c>
      <c r="J25" s="1">
        <v>73.0</v>
      </c>
      <c r="K25" s="1">
        <v>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365.0</v>
      </c>
      <c r="C26" s="1">
        <v>388.0</v>
      </c>
      <c r="D26" s="1">
        <v>447.0</v>
      </c>
      <c r="E26" s="1">
        <v>508.0</v>
      </c>
      <c r="F26" s="1">
        <v>591.0</v>
      </c>
      <c r="G26" s="1">
        <v>1060.0</v>
      </c>
      <c r="H26" s="1">
        <v>613.0</v>
      </c>
      <c r="I26" s="1">
        <v>905.0</v>
      </c>
      <c r="J26" s="1">
        <v>927.0</v>
      </c>
      <c r="K26" s="1">
        <v>953.0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829.0</v>
      </c>
      <c r="C27" s="1">
        <v>814.0</v>
      </c>
      <c r="D27" s="1">
        <v>899.0</v>
      </c>
      <c r="E27" s="1">
        <v>1280.0</v>
      </c>
      <c r="F27" s="1">
        <v>1270.0</v>
      </c>
      <c r="G27" s="1">
        <v>700.0</v>
      </c>
      <c r="H27" s="1">
        <v>1350.0</v>
      </c>
      <c r="I27" s="1">
        <v>1600.0</v>
      </c>
      <c r="J27" s="1">
        <v>1540.0</v>
      </c>
      <c r="K27" s="1">
        <v>1490.0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9.0</v>
      </c>
      <c r="C28" s="1">
        <v>8.0</v>
      </c>
      <c r="D28" s="1">
        <v>8.0</v>
      </c>
      <c r="E28" s="1">
        <v>7.0</v>
      </c>
      <c r="F28" s="1">
        <v>14.0</v>
      </c>
      <c r="G28" s="1">
        <v>34.0</v>
      </c>
      <c r="H28" s="1">
        <v>31.0</v>
      </c>
      <c r="I28" s="1">
        <v>162.0</v>
      </c>
      <c r="J28" s="1">
        <v>180.0</v>
      </c>
      <c r="K28" s="1">
        <v>195.0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355.0</v>
      </c>
      <c r="C29" s="1">
        <v>395.0</v>
      </c>
      <c r="D29" s="1">
        <v>440.0</v>
      </c>
      <c r="E29" s="1">
        <v>342.0</v>
      </c>
      <c r="F29" s="1">
        <v>386.0</v>
      </c>
      <c r="G29" s="1">
        <v>436.0</v>
      </c>
      <c r="H29" s="1">
        <v>440.0</v>
      </c>
      <c r="I29" s="1">
        <v>520.0</v>
      </c>
      <c r="J29" s="1">
        <v>544.0</v>
      </c>
      <c r="K29" s="1">
        <v>597.0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36.0</v>
      </c>
      <c r="C30" s="1">
        <v>37.0</v>
      </c>
      <c r="D30" s="1">
        <v>35.0</v>
      </c>
      <c r="E30" s="1">
        <v>57.0</v>
      </c>
      <c r="F30" s="1">
        <v>62.0</v>
      </c>
      <c r="G30" s="1">
        <v>67.0</v>
      </c>
      <c r="H30" s="1">
        <v>94.0</v>
      </c>
      <c r="I30" s="1">
        <v>81.0</v>
      </c>
      <c r="J30" s="1">
        <v>93.0</v>
      </c>
      <c r="K30" s="1">
        <v>93.0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1590.0</v>
      </c>
      <c r="C31" s="1">
        <v>1640.0</v>
      </c>
      <c r="D31" s="1">
        <v>1830.0</v>
      </c>
      <c r="E31" s="1">
        <v>2200.0</v>
      </c>
      <c r="F31" s="1">
        <v>2320.0</v>
      </c>
      <c r="G31" s="1">
        <v>2300.0</v>
      </c>
      <c r="H31" s="1">
        <v>2530.0</v>
      </c>
      <c r="I31" s="1">
        <v>3260.0</v>
      </c>
      <c r="J31" s="1">
        <v>3280.0</v>
      </c>
      <c r="K31" s="1">
        <v>3330.0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56.0</v>
      </c>
      <c r="C32" s="1">
        <v>72.0</v>
      </c>
      <c r="D32" s="1">
        <v>40.0</v>
      </c>
      <c r="E32" s="1">
        <v>0.0</v>
      </c>
      <c r="F32" s="1">
        <v>15.0</v>
      </c>
      <c r="G32" s="1">
        <v>33.0</v>
      </c>
      <c r="H32" s="1">
        <v>58.0</v>
      </c>
      <c r="I32" s="1">
        <v>79.0</v>
      </c>
      <c r="J32" s="1">
        <v>110.0</v>
      </c>
      <c r="K32" s="1">
        <v>27.0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819.0</v>
      </c>
      <c r="C33" s="1">
        <v>1010.0</v>
      </c>
      <c r="D33" s="1">
        <v>1150.0</v>
      </c>
      <c r="E33" s="1">
        <v>1270.0</v>
      </c>
      <c r="F33" s="1">
        <v>1390.0</v>
      </c>
      <c r="G33" s="1">
        <v>1610.0</v>
      </c>
      <c r="H33" s="1">
        <v>1870.0</v>
      </c>
      <c r="I33" s="1">
        <v>2160.0</v>
      </c>
      <c r="J33" s="1">
        <v>2550.0</v>
      </c>
      <c r="K33" s="1">
        <v>2990.0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875.0</v>
      </c>
      <c r="C34" s="1">
        <v>1080.0</v>
      </c>
      <c r="D34" s="1">
        <v>1190.0</v>
      </c>
      <c r="E34" s="1">
        <v>1270.0</v>
      </c>
      <c r="F34" s="1">
        <v>1410.0</v>
      </c>
      <c r="G34" s="1">
        <v>1640.0</v>
      </c>
      <c r="H34" s="1">
        <v>1930.0</v>
      </c>
      <c r="I34" s="1">
        <v>2240.0</v>
      </c>
      <c r="J34" s="1">
        <v>2660.0</v>
      </c>
      <c r="K34" s="1">
        <v>3020.0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875.0</v>
      </c>
      <c r="C35" s="1">
        <v>1080.0</v>
      </c>
      <c r="D35" s="1">
        <v>1190.0</v>
      </c>
      <c r="E35" s="1">
        <v>1270.0</v>
      </c>
      <c r="F35" s="1">
        <v>1410.0</v>
      </c>
      <c r="G35" s="1">
        <v>1640.0</v>
      </c>
      <c r="H35" s="1">
        <v>1930.0</v>
      </c>
      <c r="I35" s="1">
        <v>2240.0</v>
      </c>
      <c r="J35" s="1">
        <v>2660.0</v>
      </c>
      <c r="K35" s="1">
        <v>3020.0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2470.0</v>
      </c>
      <c r="C36" s="1">
        <v>2730.0</v>
      </c>
      <c r="D36" s="1">
        <v>3020.0</v>
      </c>
      <c r="E36" s="1">
        <v>3470.0</v>
      </c>
      <c r="F36" s="1">
        <v>3730.0</v>
      </c>
      <c r="G36" s="1">
        <v>3940.0</v>
      </c>
      <c r="H36" s="1">
        <v>4460.0</v>
      </c>
      <c r="I36" s="1">
        <v>5510.0</v>
      </c>
      <c r="J36" s="1">
        <v>5940.0</v>
      </c>
      <c r="K36" s="1">
        <v>6350.0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38.0</v>
      </c>
      <c r="C38" s="1">
        <v>39.0</v>
      </c>
      <c r="D38" s="1">
        <v>38.0</v>
      </c>
      <c r="E38" s="1">
        <v>36.0</v>
      </c>
      <c r="F38" s="1">
        <v>36.0</v>
      </c>
      <c r="G38" s="1">
        <v>36.0</v>
      </c>
      <c r="H38" s="1">
        <v>37.0</v>
      </c>
      <c r="I38" s="1">
        <v>37.0</v>
      </c>
      <c r="J38" s="1">
        <v>37.0</v>
      </c>
      <c r="K38" s="1">
        <v>37.0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38.0</v>
      </c>
      <c r="C39" s="1">
        <v>39.0</v>
      </c>
      <c r="D39" s="1">
        <v>38.0</v>
      </c>
      <c r="E39" s="1">
        <v>36.0</v>
      </c>
      <c r="F39" s="1">
        <v>36.0</v>
      </c>
      <c r="G39" s="1">
        <v>36.0</v>
      </c>
      <c r="H39" s="1">
        <v>36.0</v>
      </c>
      <c r="I39" s="1">
        <v>37.0</v>
      </c>
      <c r="J39" s="1">
        <v>37.0</v>
      </c>
      <c r="K39" s="1">
        <v>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 t="s">
        <v>102</v>
      </c>
      <c r="C40" s="1" t="s">
        <v>103</v>
      </c>
      <c r="D40" s="1" t="s">
        <v>104</v>
      </c>
      <c r="E40" s="1" t="s">
        <v>105</v>
      </c>
      <c r="F40" s="1" t="s">
        <v>106</v>
      </c>
      <c r="G40" s="1" t="s">
        <v>107</v>
      </c>
      <c r="H40" s="1" t="s">
        <v>108</v>
      </c>
      <c r="I40" s="1" t="s">
        <v>109</v>
      </c>
      <c r="J40" s="1" t="s">
        <v>110</v>
      </c>
      <c r="K40" s="1" t="s">
        <v>111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112</v>
      </c>
      <c r="B41" s="1">
        <v>748.0</v>
      </c>
      <c r="C41" s="1">
        <v>955.0</v>
      </c>
      <c r="D41" s="1">
        <v>1060.0</v>
      </c>
      <c r="E41" s="1">
        <v>1130.0</v>
      </c>
      <c r="F41" s="1">
        <v>1250.0</v>
      </c>
      <c r="G41" s="1">
        <v>1440.0</v>
      </c>
      <c r="H41" s="1">
        <v>1770.0</v>
      </c>
      <c r="I41" s="1">
        <v>1630.0</v>
      </c>
      <c r="J41" s="1">
        <v>1980.0</v>
      </c>
      <c r="K41" s="1">
        <v>2310.0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 t="s">
        <v>114</v>
      </c>
      <c r="C42" s="1" t="s">
        <v>115</v>
      </c>
      <c r="D42" s="1" t="s">
        <v>116</v>
      </c>
      <c r="E42" s="1" t="s">
        <v>117</v>
      </c>
      <c r="F42" s="1" t="s">
        <v>118</v>
      </c>
      <c r="G42" s="1" t="s">
        <v>119</v>
      </c>
      <c r="H42" s="1" t="s">
        <v>120</v>
      </c>
      <c r="I42" s="1" t="s">
        <v>121</v>
      </c>
      <c r="J42" s="1" t="s">
        <v>122</v>
      </c>
      <c r="K42" s="1" t="s">
        <v>123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124</v>
      </c>
      <c r="B43" s="1">
        <v>854.0</v>
      </c>
      <c r="C43" s="1">
        <v>838.0</v>
      </c>
      <c r="D43" s="1">
        <v>924.0</v>
      </c>
      <c r="E43" s="1">
        <v>1350.0</v>
      </c>
      <c r="F43" s="1">
        <v>1380.0</v>
      </c>
      <c r="G43" s="1">
        <v>1430.0</v>
      </c>
      <c r="H43" s="1">
        <v>1380.0</v>
      </c>
      <c r="I43" s="1">
        <v>1790.0</v>
      </c>
      <c r="J43" s="1">
        <v>1780.0</v>
      </c>
      <c r="K43" s="1">
        <v>1750.0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125</v>
      </c>
      <c r="B44" s="1">
        <v>805.0</v>
      </c>
      <c r="C44" s="1">
        <v>762.0</v>
      </c>
      <c r="D44" s="1">
        <v>847.0</v>
      </c>
      <c r="E44" s="1">
        <v>1290.0</v>
      </c>
      <c r="F44" s="1">
        <v>1310.0</v>
      </c>
      <c r="G44" s="1">
        <v>1350.0</v>
      </c>
      <c r="H44" s="1">
        <v>1050.0</v>
      </c>
      <c r="I44" s="1">
        <v>1630.0</v>
      </c>
      <c r="J44" s="1">
        <v>1400.0</v>
      </c>
      <c r="K44" s="1">
        <v>1540.0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126</v>
      </c>
      <c r="B45" s="1">
        <v>9.0</v>
      </c>
      <c r="C45" s="1">
        <v>9.0</v>
      </c>
      <c r="D45" s="1">
        <v>8.0</v>
      </c>
      <c r="E45" s="1">
        <v>7.0</v>
      </c>
      <c r="F45" s="1">
        <v>6.0</v>
      </c>
      <c r="G45" s="1">
        <v>7.0</v>
      </c>
      <c r="H45" s="1">
        <v>5.0</v>
      </c>
      <c r="I45" s="1">
        <v>2.0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127</v>
      </c>
      <c r="B46" s="1">
        <v>15.0</v>
      </c>
      <c r="C46" s="1">
        <v>14.0</v>
      </c>
      <c r="D46" s="1">
        <v>15.0</v>
      </c>
      <c r="E46" s="1">
        <v>17.0</v>
      </c>
      <c r="F46" s="1">
        <v>16.0</v>
      </c>
      <c r="G46" s="1">
        <v>0.0</v>
      </c>
      <c r="H46" s="1">
        <v>0.0</v>
      </c>
      <c r="I46" s="1">
        <v>53.0</v>
      </c>
      <c r="J46" s="1">
        <v>74.0</v>
      </c>
      <c r="K46" s="1">
        <v>81.0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128</v>
      </c>
      <c r="B47" s="1">
        <v>5.0</v>
      </c>
      <c r="C47" s="1">
        <v>5.0</v>
      </c>
      <c r="D47" s="1">
        <v>5.0</v>
      </c>
      <c r="E47" s="1">
        <v>5.0</v>
      </c>
      <c r="F47" s="1">
        <v>5.0</v>
      </c>
      <c r="G47" s="1">
        <v>5.0</v>
      </c>
      <c r="H47" s="1">
        <v>5.0</v>
      </c>
      <c r="I47" s="1">
        <v>5.0</v>
      </c>
      <c r="J47" s="1">
        <v>5.0</v>
      </c>
      <c r="K47" s="1">
        <v>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>
        <v>-53.0</v>
      </c>
      <c r="C48" s="1">
        <v>-58.0</v>
      </c>
      <c r="D48" s="1">
        <v>-65.0</v>
      </c>
      <c r="E48" s="1">
        <v>-73.0</v>
      </c>
      <c r="F48" s="1">
        <v>-80.0</v>
      </c>
      <c r="G48" s="1">
        <v>-87.0</v>
      </c>
      <c r="H48" s="1">
        <v>-93.0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197.0</v>
      </c>
      <c r="C49" s="1">
        <v>205.0</v>
      </c>
      <c r="D49" s="1">
        <v>202.0</v>
      </c>
      <c r="E49" s="1">
        <v>242.0</v>
      </c>
      <c r="F49" s="1">
        <v>273.0</v>
      </c>
      <c r="G49" s="1">
        <v>236.0</v>
      </c>
      <c r="H49" s="1">
        <v>287.0</v>
      </c>
      <c r="I49" s="1">
        <v>396.0</v>
      </c>
      <c r="J49" s="1">
        <v>376.0</v>
      </c>
      <c r="K49" s="1">
        <v>429.0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549.0</v>
      </c>
      <c r="C50" s="1">
        <v>593.0</v>
      </c>
      <c r="D50" s="1">
        <v>665.0</v>
      </c>
      <c r="E50" s="1">
        <v>730.0</v>
      </c>
      <c r="F50" s="1">
        <v>793.0</v>
      </c>
      <c r="G50" s="1">
        <v>872.0</v>
      </c>
      <c r="H50" s="1">
        <v>938.0</v>
      </c>
      <c r="I50" s="1">
        <v>1100.0</v>
      </c>
      <c r="J50" s="1">
        <v>1150.0</v>
      </c>
      <c r="K50" s="1">
        <v>1280.0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1140.0</v>
      </c>
      <c r="C51" s="1">
        <v>1280.0</v>
      </c>
      <c r="D51" s="1">
        <v>1420.0</v>
      </c>
      <c r="E51" s="1">
        <v>1620.0</v>
      </c>
      <c r="F51" s="1">
        <v>1770.0</v>
      </c>
      <c r="G51" s="1">
        <v>1970.0</v>
      </c>
      <c r="H51" s="1">
        <v>2160.0</v>
      </c>
      <c r="I51" s="1">
        <v>2450.0</v>
      </c>
      <c r="J51" s="1">
        <v>2630.0</v>
      </c>
      <c r="K51" s="1">
        <v>3000.0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1500.0</v>
      </c>
      <c r="C52" s="1">
        <v>1700.0</v>
      </c>
      <c r="D52" s="1">
        <v>1910.0</v>
      </c>
      <c r="E52" s="1">
        <v>2090.0</v>
      </c>
      <c r="F52" s="1">
        <v>2220.0</v>
      </c>
      <c r="G52" s="1">
        <v>2370.0</v>
      </c>
      <c r="H52" s="1">
        <v>2480.0</v>
      </c>
      <c r="I52" s="1">
        <v>2700.0</v>
      </c>
      <c r="J52" s="1">
        <v>2780.0</v>
      </c>
      <c r="K52" s="1">
        <v>3050.0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1.0</v>
      </c>
      <c r="C53" s="1">
        <v>1.0</v>
      </c>
      <c r="D53" s="1">
        <v>1.0</v>
      </c>
      <c r="E53" s="1">
        <v>1.0</v>
      </c>
      <c r="F53" s="1">
        <v>1.0</v>
      </c>
      <c r="G53" s="1">
        <v>1.0</v>
      </c>
      <c r="H53" s="1">
        <v>1.0</v>
      </c>
      <c r="I53" s="1">
        <v>2.0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1.0</v>
      </c>
      <c r="C54" s="1">
        <v>2.0</v>
      </c>
      <c r="D54" s="1">
        <v>1.0</v>
      </c>
      <c r="E54" s="1">
        <v>1.0</v>
      </c>
      <c r="F54" s="1">
        <v>1.0</v>
      </c>
      <c r="G54" s="1">
        <v>1.0</v>
      </c>
      <c r="H54" s="1">
        <v>1.0</v>
      </c>
      <c r="I54" s="1">
        <v>2.0</v>
      </c>
      <c r="J54" s="1">
        <v>2.0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16.0</v>
      </c>
      <c r="C55" s="1">
        <v>16.0</v>
      </c>
      <c r="D55" s="1">
        <v>16.0</v>
      </c>
      <c r="E55" s="1">
        <v>13.0</v>
      </c>
      <c r="F55" s="1">
        <v>25.0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-5.0</v>
      </c>
      <c r="C56" s="1">
        <v>-6.0</v>
      </c>
      <c r="D56" s="1">
        <v>-7.0</v>
      </c>
      <c r="E56" s="1">
        <v>-7.0</v>
      </c>
      <c r="F56" s="1">
        <v>-9.0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7050.0</v>
      </c>
      <c r="C2" s="1">
        <v>6300.0</v>
      </c>
      <c r="D2" s="1">
        <v>6640.0</v>
      </c>
      <c r="E2" s="1">
        <v>7470.0</v>
      </c>
      <c r="F2" s="1">
        <v>8360.0</v>
      </c>
      <c r="G2" s="1">
        <v>8109.0</v>
      </c>
      <c r="H2" s="1">
        <v>7650.0</v>
      </c>
      <c r="I2" s="1">
        <v>12950.0</v>
      </c>
      <c r="J2" s="1">
        <v>15090.0</v>
      </c>
      <c r="K2" s="1">
        <v>14860.0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7050.0</v>
      </c>
      <c r="C3" s="1">
        <v>6300.0</v>
      </c>
      <c r="D3" s="1">
        <v>6640.0</v>
      </c>
      <c r="E3" s="1">
        <v>7470.0</v>
      </c>
      <c r="F3" s="1">
        <v>8360.0</v>
      </c>
      <c r="G3" s="1">
        <v>8109.0</v>
      </c>
      <c r="H3" s="1">
        <v>7650.0</v>
      </c>
      <c r="I3" s="1">
        <v>12950.0</v>
      </c>
      <c r="J3" s="1">
        <v>15090.0</v>
      </c>
      <c r="K3" s="1">
        <v>14860.0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5610.0</v>
      </c>
      <c r="C4" s="1">
        <v>4690.0</v>
      </c>
      <c r="D4" s="1">
        <v>4960.0</v>
      </c>
      <c r="E4" s="1">
        <v>5700.0</v>
      </c>
      <c r="F4" s="1">
        <v>6410.0</v>
      </c>
      <c r="G4" s="1">
        <v>5970.0</v>
      </c>
      <c r="H4" s="1">
        <v>5300.0</v>
      </c>
      <c r="I4" s="1">
        <v>10190.0</v>
      </c>
      <c r="J4" s="1">
        <v>12020.0</v>
      </c>
      <c r="K4" s="1">
        <v>11520.0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1440.0</v>
      </c>
      <c r="C5" s="1">
        <v>1610.0</v>
      </c>
      <c r="D5" s="1">
        <v>1680.0</v>
      </c>
      <c r="E5" s="1">
        <v>1770.0</v>
      </c>
      <c r="F5" s="1">
        <v>1950.0</v>
      </c>
      <c r="G5" s="1">
        <v>2140.0</v>
      </c>
      <c r="H5" s="1">
        <v>2360.0</v>
      </c>
      <c r="I5" s="1">
        <v>2760.0</v>
      </c>
      <c r="J5" s="1">
        <v>3070.0</v>
      </c>
      <c r="K5" s="1">
        <v>3350.0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959.0</v>
      </c>
      <c r="C6" s="1">
        <v>1050.0</v>
      </c>
      <c r="D6" s="1">
        <v>1170.0</v>
      </c>
      <c r="E6" s="1">
        <v>1280.0</v>
      </c>
      <c r="F6" s="1">
        <v>1390.0</v>
      </c>
      <c r="G6" s="1">
        <v>1500.0</v>
      </c>
      <c r="H6" s="1">
        <v>1590.0</v>
      </c>
      <c r="I6" s="1">
        <v>1950.0</v>
      </c>
      <c r="J6" s="1">
        <v>2130.0</v>
      </c>
      <c r="K6" s="1">
        <v>2280.0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156.0</v>
      </c>
      <c r="C7" s="1">
        <v>171.0</v>
      </c>
      <c r="D7" s="1">
        <v>198.0</v>
      </c>
      <c r="E7" s="1">
        <v>221.0</v>
      </c>
      <c r="F7" s="1">
        <v>244.0</v>
      </c>
      <c r="G7" s="1">
        <v>251.0</v>
      </c>
      <c r="H7" s="1">
        <v>265.0</v>
      </c>
      <c r="I7" s="1">
        <v>304.0</v>
      </c>
      <c r="J7" s="1">
        <v>313.0</v>
      </c>
      <c r="K7" s="1">
        <v>350.0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1110.0</v>
      </c>
      <c r="C8" s="1">
        <v>1220.0</v>
      </c>
      <c r="D8" s="1">
        <v>1370.0</v>
      </c>
      <c r="E8" s="1">
        <v>1500.0</v>
      </c>
      <c r="F8" s="1">
        <v>1630.0</v>
      </c>
      <c r="G8" s="1">
        <v>1750.0</v>
      </c>
      <c r="H8" s="1">
        <v>1860.0</v>
      </c>
      <c r="I8" s="1">
        <v>2250.0</v>
      </c>
      <c r="J8" s="1">
        <v>2440.0</v>
      </c>
      <c r="K8" s="1">
        <v>2630.0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325.0</v>
      </c>
      <c r="C9" s="1">
        <v>391.0</v>
      </c>
      <c r="D9" s="1">
        <v>312.0</v>
      </c>
      <c r="E9" s="1">
        <v>266.0</v>
      </c>
      <c r="F9" s="1">
        <v>320.0</v>
      </c>
      <c r="G9" s="1">
        <v>397.0</v>
      </c>
      <c r="H9" s="1">
        <v>496.0</v>
      </c>
      <c r="I9" s="1">
        <v>514.0</v>
      </c>
      <c r="J9" s="1">
        <v>629.0</v>
      </c>
      <c r="K9" s="1">
        <v>723.0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-41.0</v>
      </c>
      <c r="C10" s="1">
        <v>-40.0</v>
      </c>
      <c r="D10" s="1">
        <v>-42.0</v>
      </c>
      <c r="E10" s="1">
        <v>-52.0</v>
      </c>
      <c r="F10" s="1">
        <v>-56.0</v>
      </c>
      <c r="G10" s="1">
        <v>-54.0</v>
      </c>
      <c r="H10" s="1">
        <v>-46.0</v>
      </c>
      <c r="I10" s="1">
        <v>-57.0</v>
      </c>
      <c r="J10" s="1">
        <v>-59.0</v>
      </c>
      <c r="K10" s="1">
        <v>-65.0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15.0</v>
      </c>
      <c r="C11" s="1">
        <v>15.0</v>
      </c>
      <c r="D11" s="1">
        <v>58.0</v>
      </c>
      <c r="E11" s="1">
        <v>1.0</v>
      </c>
      <c r="F11" s="1">
        <v>59.0</v>
      </c>
      <c r="G11" s="1">
        <v>86.0</v>
      </c>
      <c r="H11" s="1">
        <v>16.0</v>
      </c>
      <c r="I11" s="1">
        <v>4.0</v>
      </c>
      <c r="J11" s="1">
        <v>7.0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-41.0</v>
      </c>
      <c r="C12" s="1">
        <v>-40.0</v>
      </c>
      <c r="D12" s="1">
        <v>-41.0</v>
      </c>
      <c r="E12" s="1">
        <v>-50.0</v>
      </c>
      <c r="F12" s="1">
        <v>-55.0</v>
      </c>
      <c r="G12" s="1">
        <v>-53.0</v>
      </c>
      <c r="H12" s="1">
        <v>-46.0</v>
      </c>
      <c r="I12" s="1">
        <v>-56.0</v>
      </c>
      <c r="J12" s="1">
        <v>-51.0</v>
      </c>
      <c r="K12" s="1">
        <v>-53.0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284.0</v>
      </c>
      <c r="C13" s="1">
        <v>350.0</v>
      </c>
      <c r="D13" s="1">
        <v>270.0</v>
      </c>
      <c r="E13" s="1">
        <v>215.0</v>
      </c>
      <c r="F13" s="1">
        <v>265.0</v>
      </c>
      <c r="G13" s="1">
        <v>343.0</v>
      </c>
      <c r="H13" s="1">
        <v>450.0</v>
      </c>
      <c r="I13" s="1">
        <v>457.0</v>
      </c>
      <c r="J13" s="1">
        <v>578.0</v>
      </c>
      <c r="K13" s="1">
        <v>669.0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-1.0</v>
      </c>
      <c r="K14" s="1">
        <v>-8.0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-1.0</v>
      </c>
      <c r="C15" s="1">
        <v>-1.0</v>
      </c>
      <c r="D15" s="1">
        <v>-70.0</v>
      </c>
      <c r="E15" s="1">
        <v>-50.0</v>
      </c>
      <c r="F15" s="1">
        <v>-1.0</v>
      </c>
      <c r="G15" s="1">
        <v>-1.0</v>
      </c>
      <c r="H15" s="1">
        <v>-3.0</v>
      </c>
      <c r="I15" s="1">
        <v>-1.0</v>
      </c>
      <c r="J15" s="1">
        <v>-3.0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15.0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-38.0</v>
      </c>
      <c r="I17" s="1">
        <v>-15.0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282.0</v>
      </c>
      <c r="C18" s="1">
        <v>349.0</v>
      </c>
      <c r="D18" s="1">
        <v>270.0</v>
      </c>
      <c r="E18" s="1">
        <v>214.0</v>
      </c>
      <c r="F18" s="1">
        <v>263.0</v>
      </c>
      <c r="G18" s="1">
        <v>342.0</v>
      </c>
      <c r="H18" s="1">
        <v>407.0</v>
      </c>
      <c r="I18" s="1">
        <v>441.0</v>
      </c>
      <c r="J18" s="1">
        <v>588.0</v>
      </c>
      <c r="K18" s="1">
        <v>656.0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101.0</v>
      </c>
      <c r="C19" s="1">
        <v>123.0</v>
      </c>
      <c r="D19" s="1">
        <v>92.0</v>
      </c>
      <c r="E19" s="1">
        <v>-103.0</v>
      </c>
      <c r="F19" s="1">
        <v>59.0</v>
      </c>
      <c r="G19" s="1">
        <v>78.0</v>
      </c>
      <c r="H19" s="1">
        <v>94.0</v>
      </c>
      <c r="I19" s="1">
        <v>101.0</v>
      </c>
      <c r="J19" s="1">
        <v>141.0</v>
      </c>
      <c r="K19" s="1">
        <v>154.0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181.0</v>
      </c>
      <c r="C20" s="1">
        <v>226.0</v>
      </c>
      <c r="D20" s="1">
        <v>177.0</v>
      </c>
      <c r="E20" s="1">
        <v>318.0</v>
      </c>
      <c r="F20" s="1">
        <v>204.0</v>
      </c>
      <c r="G20" s="1">
        <v>264.0</v>
      </c>
      <c r="H20" s="1">
        <v>313.0</v>
      </c>
      <c r="I20" s="1">
        <v>340.0</v>
      </c>
      <c r="J20" s="1">
        <v>447.0</v>
      </c>
      <c r="K20" s="1">
        <v>502.0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181.0</v>
      </c>
      <c r="C21" s="1">
        <v>226.0</v>
      </c>
      <c r="D21" s="1">
        <v>177.0</v>
      </c>
      <c r="E21" s="1">
        <v>318.0</v>
      </c>
      <c r="F21" s="1">
        <v>204.0</v>
      </c>
      <c r="G21" s="1">
        <v>264.0</v>
      </c>
      <c r="H21" s="1">
        <v>313.0</v>
      </c>
      <c r="I21" s="1">
        <v>340.0</v>
      </c>
      <c r="J21" s="1">
        <v>447.0</v>
      </c>
      <c r="K21" s="1">
        <v>502.0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181.0</v>
      </c>
      <c r="C22" s="1">
        <v>226.0</v>
      </c>
      <c r="D22" s="1">
        <v>177.0</v>
      </c>
      <c r="E22" s="1">
        <v>318.0</v>
      </c>
      <c r="F22" s="1">
        <v>204.0</v>
      </c>
      <c r="G22" s="1">
        <v>264.0</v>
      </c>
      <c r="H22" s="1">
        <v>313.0</v>
      </c>
      <c r="I22" s="1">
        <v>340.0</v>
      </c>
      <c r="J22" s="1">
        <v>447.0</v>
      </c>
      <c r="K22" s="1">
        <v>502.0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181.0</v>
      </c>
      <c r="C23" s="1">
        <v>226.0</v>
      </c>
      <c r="D23" s="1">
        <v>177.0</v>
      </c>
      <c r="E23" s="1">
        <v>318.0</v>
      </c>
      <c r="F23" s="1">
        <v>204.0</v>
      </c>
      <c r="G23" s="1">
        <v>264.0</v>
      </c>
      <c r="H23" s="1">
        <v>313.0</v>
      </c>
      <c r="I23" s="1">
        <v>340.0</v>
      </c>
      <c r="J23" s="1">
        <v>447.0</v>
      </c>
      <c r="K23" s="1">
        <v>502.0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181.0</v>
      </c>
      <c r="C24" s="1">
        <v>226.0</v>
      </c>
      <c r="D24" s="1">
        <v>177.0</v>
      </c>
      <c r="E24" s="1">
        <v>318.0</v>
      </c>
      <c r="F24" s="1">
        <v>204.0</v>
      </c>
      <c r="G24" s="1">
        <v>264.0</v>
      </c>
      <c r="H24" s="1">
        <v>313.0</v>
      </c>
      <c r="I24" s="1">
        <v>340.0</v>
      </c>
      <c r="J24" s="1">
        <v>447.0</v>
      </c>
      <c r="K24" s="1">
        <v>502.0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 t="s">
        <v>163</v>
      </c>
      <c r="C26" s="1" t="s">
        <v>164</v>
      </c>
      <c r="D26" s="1" t="s">
        <v>165</v>
      </c>
      <c r="E26" s="1" t="s">
        <v>166</v>
      </c>
      <c r="F26" s="1" t="s">
        <v>167</v>
      </c>
      <c r="G26" s="1" t="s">
        <v>168</v>
      </c>
      <c r="H26" s="1" t="s">
        <v>169</v>
      </c>
      <c r="I26" s="1" t="s">
        <v>170</v>
      </c>
      <c r="J26" s="1" t="s">
        <v>171</v>
      </c>
      <c r="K26" s="1" t="s">
        <v>172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 t="s">
        <v>163</v>
      </c>
      <c r="C27" s="1" t="s">
        <v>164</v>
      </c>
      <c r="D27" s="1" t="s">
        <v>165</v>
      </c>
      <c r="E27" s="1" t="s">
        <v>166</v>
      </c>
      <c r="F27" s="1" t="s">
        <v>167</v>
      </c>
      <c r="G27" s="1" t="s">
        <v>168</v>
      </c>
      <c r="H27" s="1" t="s">
        <v>169</v>
      </c>
      <c r="I27" s="1" t="s">
        <v>170</v>
      </c>
      <c r="J27" s="1" t="s">
        <v>171</v>
      </c>
      <c r="K27" s="1" t="s">
        <v>172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38.0</v>
      </c>
      <c r="C28" s="1">
        <v>39.0</v>
      </c>
      <c r="D28" s="1">
        <v>39.0</v>
      </c>
      <c r="E28" s="1">
        <v>37.0</v>
      </c>
      <c r="F28" s="1">
        <v>36.0</v>
      </c>
      <c r="G28" s="1">
        <v>36.0</v>
      </c>
      <c r="H28" s="1">
        <v>37.0</v>
      </c>
      <c r="I28" s="1">
        <v>37.0</v>
      </c>
      <c r="J28" s="1">
        <v>37.0</v>
      </c>
      <c r="K28" s="1">
        <v>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 t="s">
        <v>176</v>
      </c>
      <c r="C29" s="1" t="s">
        <v>177</v>
      </c>
      <c r="D29" s="1" t="s">
        <v>178</v>
      </c>
      <c r="E29" s="1" t="s">
        <v>179</v>
      </c>
      <c r="F29" s="1" t="s">
        <v>180</v>
      </c>
      <c r="G29" s="1" t="s">
        <v>181</v>
      </c>
      <c r="H29" s="1" t="s">
        <v>182</v>
      </c>
      <c r="I29" s="1" t="s">
        <v>183</v>
      </c>
      <c r="J29" s="1" t="s">
        <v>184</v>
      </c>
      <c r="K29" s="1" t="s">
        <v>185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186</v>
      </c>
      <c r="B30" s="1" t="s">
        <v>176</v>
      </c>
      <c r="C30" s="1" t="s">
        <v>177</v>
      </c>
      <c r="D30" s="1" t="s">
        <v>178</v>
      </c>
      <c r="E30" s="1" t="s">
        <v>179</v>
      </c>
      <c r="F30" s="1" t="s">
        <v>180</v>
      </c>
      <c r="G30" s="1" t="s">
        <v>181</v>
      </c>
      <c r="H30" s="1" t="s">
        <v>182</v>
      </c>
      <c r="I30" s="1" t="s">
        <v>183</v>
      </c>
      <c r="J30" s="1" t="s">
        <v>184</v>
      </c>
      <c r="K30" s="1" t="s">
        <v>185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187</v>
      </c>
      <c r="B31" s="1">
        <v>39.0</v>
      </c>
      <c r="C31" s="1">
        <v>39.0</v>
      </c>
      <c r="D31" s="1">
        <v>39.0</v>
      </c>
      <c r="E31" s="1">
        <v>38.0</v>
      </c>
      <c r="F31" s="1">
        <v>36.0</v>
      </c>
      <c r="G31" s="1">
        <v>37.0</v>
      </c>
      <c r="H31" s="1">
        <v>37.0</v>
      </c>
      <c r="I31" s="1">
        <v>37.0</v>
      </c>
      <c r="J31" s="1">
        <v>37.0</v>
      </c>
      <c r="K31" s="1">
        <v>37.0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 t="s">
        <v>189</v>
      </c>
      <c r="C32" s="1" t="s">
        <v>190</v>
      </c>
      <c r="D32" s="1" t="s">
        <v>191</v>
      </c>
      <c r="E32" s="1" t="s">
        <v>192</v>
      </c>
      <c r="F32" s="1" t="s">
        <v>193</v>
      </c>
      <c r="G32" s="1" t="s">
        <v>194</v>
      </c>
      <c r="H32" s="1" t="s">
        <v>195</v>
      </c>
      <c r="I32" s="1" t="s">
        <v>196</v>
      </c>
      <c r="J32" s="1" t="s">
        <v>197</v>
      </c>
      <c r="K32" s="1" t="s">
        <v>198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199</v>
      </c>
      <c r="B33" s="1" t="s">
        <v>165</v>
      </c>
      <c r="C33" s="1" t="s">
        <v>167</v>
      </c>
      <c r="D33" s="1" t="s">
        <v>200</v>
      </c>
      <c r="E33" s="1" t="s">
        <v>201</v>
      </c>
      <c r="F33" s="1" t="s">
        <v>202</v>
      </c>
      <c r="G33" s="1" t="s">
        <v>203</v>
      </c>
      <c r="H33" s="1" t="s">
        <v>204</v>
      </c>
      <c r="I33" s="1" t="s">
        <v>205</v>
      </c>
      <c r="J33" s="1" t="s">
        <v>206</v>
      </c>
      <c r="K33" s="1" t="s">
        <v>207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208</v>
      </c>
      <c r="B34" s="1" t="s">
        <v>209</v>
      </c>
      <c r="C34" s="1" t="s">
        <v>210</v>
      </c>
      <c r="D34" s="1" t="s">
        <v>211</v>
      </c>
      <c r="E34" s="1" t="s">
        <v>212</v>
      </c>
      <c r="F34" s="1" t="s">
        <v>213</v>
      </c>
      <c r="G34" s="1" t="s">
        <v>214</v>
      </c>
      <c r="H34" s="1" t="s">
        <v>215</v>
      </c>
      <c r="I34" s="1" t="s">
        <v>216</v>
      </c>
      <c r="J34" s="1" t="s">
        <v>217</v>
      </c>
      <c r="K34" s="1" t="s">
        <v>218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219</v>
      </c>
      <c r="B35" s="1" t="s">
        <v>220</v>
      </c>
      <c r="C35" s="1" t="s">
        <v>221</v>
      </c>
      <c r="D35" s="1" t="s">
        <v>222</v>
      </c>
      <c r="E35" s="1" t="s">
        <v>223</v>
      </c>
      <c r="F35" s="1" t="s">
        <v>224</v>
      </c>
      <c r="G35" s="1" t="s">
        <v>225</v>
      </c>
      <c r="H35" s="1" t="s">
        <v>226</v>
      </c>
      <c r="I35" s="1" t="s">
        <v>227</v>
      </c>
      <c r="J35" s="1" t="s">
        <v>228</v>
      </c>
      <c r="K35" s="1" t="s">
        <v>229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230</v>
      </c>
      <c r="B37" s="1">
        <v>481.0</v>
      </c>
      <c r="C37" s="1">
        <v>561.0</v>
      </c>
      <c r="D37" s="1">
        <v>510.0</v>
      </c>
      <c r="E37" s="1">
        <v>487.0</v>
      </c>
      <c r="F37" s="1">
        <v>565.0</v>
      </c>
      <c r="G37" s="1">
        <v>648.0</v>
      </c>
      <c r="H37" s="1">
        <v>761.0</v>
      </c>
      <c r="I37" s="1">
        <v>817.0</v>
      </c>
      <c r="J37" s="1">
        <v>930.0</v>
      </c>
      <c r="K37" s="1">
        <v>1060.0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231</v>
      </c>
      <c r="B38" s="1">
        <v>325.0</v>
      </c>
      <c r="C38" s="1">
        <v>391.0</v>
      </c>
      <c r="D38" s="1">
        <v>312.0</v>
      </c>
      <c r="E38" s="1">
        <v>266.0</v>
      </c>
      <c r="F38" s="1">
        <v>320.0</v>
      </c>
      <c r="G38" s="1">
        <v>397.0</v>
      </c>
      <c r="H38" s="1">
        <v>496.0</v>
      </c>
      <c r="I38" s="1">
        <v>514.0</v>
      </c>
      <c r="J38" s="1">
        <v>629.0</v>
      </c>
      <c r="K38" s="1">
        <v>723.0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232</v>
      </c>
      <c r="B39" s="1">
        <v>325.0</v>
      </c>
      <c r="C39" s="1">
        <v>391.0</v>
      </c>
      <c r="D39" s="1">
        <v>312.0</v>
      </c>
      <c r="E39" s="1">
        <v>266.0</v>
      </c>
      <c r="F39" s="1">
        <v>320.0</v>
      </c>
      <c r="G39" s="1">
        <v>397.0</v>
      </c>
      <c r="H39" s="1">
        <v>496.0</v>
      </c>
      <c r="I39" s="1">
        <v>514.0</v>
      </c>
      <c r="J39" s="1">
        <v>629.0</v>
      </c>
      <c r="K39" s="1">
        <v>723.0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233</v>
      </c>
      <c r="B40" s="1">
        <v>483.0</v>
      </c>
      <c r="C40" s="1">
        <v>563.0</v>
      </c>
      <c r="D40" s="1">
        <v>511.0</v>
      </c>
      <c r="E40" s="1">
        <v>489.0</v>
      </c>
      <c r="F40" s="1">
        <v>567.0</v>
      </c>
      <c r="G40" s="1">
        <v>0.0</v>
      </c>
      <c r="H40" s="1">
        <v>0.0</v>
      </c>
      <c r="I40" s="1">
        <v>824.0</v>
      </c>
      <c r="J40" s="1">
        <v>940.0</v>
      </c>
      <c r="K40" s="1">
        <v>1070.0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234</v>
      </c>
      <c r="B41" s="1" t="s">
        <v>235</v>
      </c>
      <c r="C41" s="1" t="s">
        <v>236</v>
      </c>
      <c r="D41" s="1" t="s">
        <v>237</v>
      </c>
      <c r="E41" s="1" t="s">
        <v>238</v>
      </c>
      <c r="F41" s="1" t="s">
        <v>239</v>
      </c>
      <c r="G41" s="1" t="s">
        <v>240</v>
      </c>
      <c r="H41" s="1" t="s">
        <v>241</v>
      </c>
      <c r="I41" s="1" t="s">
        <v>242</v>
      </c>
      <c r="J41" s="1" t="s">
        <v>243</v>
      </c>
      <c r="K41" s="1" t="s">
        <v>244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245</v>
      </c>
      <c r="B42" s="1">
        <v>56.0</v>
      </c>
      <c r="C42" s="1">
        <v>67.0</v>
      </c>
      <c r="D42" s="1">
        <v>46.0</v>
      </c>
      <c r="E42" s="1">
        <v>-5.0</v>
      </c>
      <c r="F42" s="1">
        <v>14.0</v>
      </c>
      <c r="G42" s="1">
        <v>28.0</v>
      </c>
      <c r="H42" s="1">
        <v>90.0</v>
      </c>
      <c r="I42" s="1">
        <v>18.0</v>
      </c>
      <c r="J42" s="1">
        <v>118.0</v>
      </c>
      <c r="K42" s="1">
        <v>101.0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246</v>
      </c>
      <c r="B43" s="1">
        <v>56.0</v>
      </c>
      <c r="C43" s="1">
        <v>67.0</v>
      </c>
      <c r="D43" s="1">
        <v>46.0</v>
      </c>
      <c r="E43" s="1">
        <v>-5.0</v>
      </c>
      <c r="F43" s="1">
        <v>14.0</v>
      </c>
      <c r="G43" s="1">
        <v>28.0</v>
      </c>
      <c r="H43" s="1">
        <v>90.0</v>
      </c>
      <c r="I43" s="1">
        <v>18.0</v>
      </c>
      <c r="J43" s="1">
        <v>118.0</v>
      </c>
      <c r="K43" s="1">
        <v>101.0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247</v>
      </c>
      <c r="B44" s="1">
        <v>44.0</v>
      </c>
      <c r="C44" s="1">
        <v>55.0</v>
      </c>
      <c r="D44" s="1">
        <v>45.0</v>
      </c>
      <c r="E44" s="1">
        <v>-98.0</v>
      </c>
      <c r="F44" s="1">
        <v>45.0</v>
      </c>
      <c r="G44" s="1">
        <v>49.0</v>
      </c>
      <c r="H44" s="1">
        <v>4.0</v>
      </c>
      <c r="I44" s="1">
        <v>82.0</v>
      </c>
      <c r="J44" s="1">
        <v>23.0</v>
      </c>
      <c r="K44" s="1">
        <v>53.0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248</v>
      </c>
      <c r="B45" s="1">
        <v>44.0</v>
      </c>
      <c r="C45" s="1">
        <v>55.0</v>
      </c>
      <c r="D45" s="1">
        <v>45.0</v>
      </c>
      <c r="E45" s="1">
        <v>-98.0</v>
      </c>
      <c r="F45" s="1">
        <v>45.0</v>
      </c>
      <c r="G45" s="1">
        <v>49.0</v>
      </c>
      <c r="H45" s="1">
        <v>4.0</v>
      </c>
      <c r="I45" s="1">
        <v>82.0</v>
      </c>
      <c r="J45" s="1">
        <v>23.0</v>
      </c>
      <c r="K45" s="1">
        <v>53.0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249</v>
      </c>
      <c r="B46" s="1">
        <v>177.0</v>
      </c>
      <c r="C46" s="1">
        <v>219.0</v>
      </c>
      <c r="D46" s="1">
        <v>169.0</v>
      </c>
      <c r="E46" s="1">
        <v>134.0</v>
      </c>
      <c r="F46" s="1">
        <v>165.0</v>
      </c>
      <c r="G46" s="1">
        <v>215.0</v>
      </c>
      <c r="H46" s="1">
        <v>281.0</v>
      </c>
      <c r="I46" s="1">
        <v>285.0</v>
      </c>
      <c r="J46" s="1">
        <v>361.0</v>
      </c>
      <c r="K46" s="1">
        <v>418.0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250</v>
      </c>
      <c r="B47" s="1">
        <v>1.0</v>
      </c>
      <c r="C47" s="1">
        <v>1.0</v>
      </c>
      <c r="D47" s="1">
        <v>1.0</v>
      </c>
      <c r="E47" s="1">
        <v>2.0</v>
      </c>
      <c r="F47" s="1">
        <v>3.0</v>
      </c>
      <c r="G47" s="1">
        <v>5.0</v>
      </c>
      <c r="H47" s="1">
        <v>4.0</v>
      </c>
      <c r="I47" s="1">
        <v>2.0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251</v>
      </c>
      <c r="B48" s="1">
        <v>42.0</v>
      </c>
      <c r="C48" s="1">
        <v>41.0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59.0</v>
      </c>
      <c r="J48" s="1">
        <v>63.0</v>
      </c>
      <c r="K48" s="1">
        <v>68.0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252</v>
      </c>
      <c r="B49" s="1">
        <v>54.0</v>
      </c>
      <c r="C49" s="1">
        <v>46.0</v>
      </c>
      <c r="D49" s="1">
        <v>50.0</v>
      </c>
      <c r="E49" s="1">
        <v>24.0</v>
      </c>
      <c r="F49" s="1">
        <v>12.0</v>
      </c>
      <c r="G49" s="1">
        <v>3.0</v>
      </c>
      <c r="H49" s="1">
        <v>11.0</v>
      </c>
      <c r="I49" s="1">
        <v>1.0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254</v>
      </c>
      <c r="B51" s="1">
        <v>1.0</v>
      </c>
      <c r="C51" s="1">
        <v>1.0</v>
      </c>
      <c r="D51" s="1">
        <v>1.0</v>
      </c>
      <c r="E51" s="1">
        <v>2.0</v>
      </c>
      <c r="F51" s="1">
        <v>2.0</v>
      </c>
      <c r="G51" s="1">
        <v>0.0</v>
      </c>
      <c r="H51" s="1">
        <v>0.0</v>
      </c>
      <c r="I51" s="1">
        <v>6.0</v>
      </c>
      <c r="J51" s="1">
        <v>9.0</v>
      </c>
      <c r="K51" s="1">
        <v>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255</v>
      </c>
      <c r="B52" s="1">
        <v>78.0</v>
      </c>
      <c r="C52" s="1">
        <v>73.0</v>
      </c>
      <c r="D52" s="1">
        <v>76.0</v>
      </c>
      <c r="E52" s="1">
        <v>85.0</v>
      </c>
      <c r="F52" s="1">
        <v>72.0</v>
      </c>
      <c r="G52" s="1">
        <v>0.0</v>
      </c>
      <c r="H52" s="1">
        <v>0.0</v>
      </c>
      <c r="I52" s="1">
        <v>2.0</v>
      </c>
      <c r="J52" s="1">
        <v>2.0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256</v>
      </c>
      <c r="B53" s="1">
        <v>1.0</v>
      </c>
      <c r="C53" s="1">
        <v>1.0</v>
      </c>
      <c r="D53" s="1">
        <v>1.0</v>
      </c>
      <c r="E53" s="1">
        <v>1.0</v>
      </c>
      <c r="F53" s="1">
        <v>1.0</v>
      </c>
      <c r="G53" s="1">
        <v>0.0</v>
      </c>
      <c r="H53" s="1">
        <v>0.0</v>
      </c>
      <c r="I53" s="1">
        <v>4.0</v>
      </c>
      <c r="J53" s="1">
        <v>6.0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257</v>
      </c>
      <c r="B54" s="1">
        <v>7.0</v>
      </c>
      <c r="C54" s="1">
        <v>7.0</v>
      </c>
      <c r="D54" s="1">
        <v>10.0</v>
      </c>
      <c r="E54" s="1">
        <v>18.0</v>
      </c>
      <c r="F54" s="1">
        <v>16.0</v>
      </c>
      <c r="G54" s="1">
        <v>18.0</v>
      </c>
      <c r="H54" s="1">
        <v>31.0</v>
      </c>
      <c r="I54" s="1">
        <v>37.0</v>
      </c>
      <c r="J54" s="1">
        <v>47.0</v>
      </c>
      <c r="K54" s="1">
        <v>41.0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258</v>
      </c>
      <c r="B55" s="1">
        <v>0.0</v>
      </c>
      <c r="C55" s="1">
        <v>6.0</v>
      </c>
      <c r="D55" s="1">
        <v>8.0</v>
      </c>
      <c r="E55" s="1">
        <v>9.0</v>
      </c>
      <c r="F55" s="1">
        <v>9.0</v>
      </c>
      <c r="G55" s="1">
        <v>10.0</v>
      </c>
      <c r="H55" s="1">
        <v>10.0</v>
      </c>
      <c r="I55" s="1">
        <v>10.0</v>
      </c>
      <c r="J55" s="1">
        <v>11.0</v>
      </c>
      <c r="K55" s="1">
        <v>14.0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259</v>
      </c>
      <c r="B56" s="1">
        <v>7.0</v>
      </c>
      <c r="C56" s="1">
        <v>13.0</v>
      </c>
      <c r="D56" s="1">
        <v>18.0</v>
      </c>
      <c r="E56" s="1">
        <v>28.0</v>
      </c>
      <c r="F56" s="1">
        <v>26.0</v>
      </c>
      <c r="G56" s="1">
        <v>28.0</v>
      </c>
      <c r="H56" s="1">
        <v>42.0</v>
      </c>
      <c r="I56" s="1">
        <v>48.0</v>
      </c>
      <c r="J56" s="1">
        <v>58.0</v>
      </c>
      <c r="K56" s="1">
        <v>55.0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261</v>
      </c>
      <c r="B3" s="1" t="s">
        <v>262</v>
      </c>
      <c r="C3" s="1" t="s">
        <v>263</v>
      </c>
      <c r="D3" s="1" t="s">
        <v>264</v>
      </c>
      <c r="E3" s="1" t="s">
        <v>265</v>
      </c>
      <c r="F3" s="1" t="s">
        <v>266</v>
      </c>
      <c r="G3" s="1" t="s">
        <v>267</v>
      </c>
      <c r="H3" s="1" t="s">
        <v>268</v>
      </c>
      <c r="I3" s="1" t="s">
        <v>269</v>
      </c>
      <c r="J3" s="1" t="s">
        <v>270</v>
      </c>
      <c r="K3" s="1" t="s">
        <v>271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283</v>
      </c>
      <c r="B5" s="1" t="s">
        <v>284</v>
      </c>
      <c r="C5" s="1" t="s">
        <v>285</v>
      </c>
      <c r="D5" s="1" t="s">
        <v>286</v>
      </c>
      <c r="E5" s="1" t="s">
        <v>287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284</v>
      </c>
      <c r="C6" s="1" t="s">
        <v>285</v>
      </c>
      <c r="D6" s="1" t="s">
        <v>286</v>
      </c>
      <c r="E6" s="1" t="s">
        <v>287</v>
      </c>
      <c r="F6" s="1" t="s">
        <v>288</v>
      </c>
      <c r="G6" s="1" t="s">
        <v>289</v>
      </c>
      <c r="H6" s="1" t="s">
        <v>290</v>
      </c>
      <c r="I6" s="1" t="s">
        <v>291</v>
      </c>
      <c r="J6" s="1" t="s">
        <v>292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297</v>
      </c>
      <c r="C8" s="1" t="s">
        <v>298</v>
      </c>
      <c r="D8" s="1" t="s">
        <v>299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1" t="s">
        <v>309</v>
      </c>
      <c r="D9" s="1" t="s">
        <v>310</v>
      </c>
      <c r="E9" s="1" t="s">
        <v>311</v>
      </c>
      <c r="F9" s="1" t="s">
        <v>312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 t="s">
        <v>331</v>
      </c>
      <c r="D11" s="1" t="s">
        <v>332</v>
      </c>
      <c r="E11" s="1" t="s">
        <v>192</v>
      </c>
      <c r="F11" s="1" t="s">
        <v>333</v>
      </c>
      <c r="G11" s="1" t="s">
        <v>334</v>
      </c>
      <c r="H11" s="1" t="s">
        <v>335</v>
      </c>
      <c r="I11" s="1" t="s">
        <v>336</v>
      </c>
      <c r="J11" s="1" t="s">
        <v>337</v>
      </c>
      <c r="K11" s="1" t="s">
        <v>338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339</v>
      </c>
      <c r="B12" s="1" t="s">
        <v>330</v>
      </c>
      <c r="C12" s="1" t="s">
        <v>331</v>
      </c>
      <c r="D12" s="1" t="s">
        <v>332</v>
      </c>
      <c r="E12" s="1" t="s">
        <v>192</v>
      </c>
      <c r="F12" s="1" t="s">
        <v>333</v>
      </c>
      <c r="G12" s="1" t="s">
        <v>334</v>
      </c>
      <c r="H12" s="1" t="s">
        <v>335</v>
      </c>
      <c r="I12" s="1" t="s">
        <v>336</v>
      </c>
      <c r="J12" s="1" t="s">
        <v>337</v>
      </c>
      <c r="K12" s="1" t="s">
        <v>338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340</v>
      </c>
      <c r="B13" s="1" t="s">
        <v>341</v>
      </c>
      <c r="C13" s="1" t="s">
        <v>342</v>
      </c>
      <c r="D13" s="1" t="s">
        <v>343</v>
      </c>
      <c r="E13" s="1" t="s">
        <v>344</v>
      </c>
      <c r="F13" s="1" t="s">
        <v>345</v>
      </c>
      <c r="G13" s="1" t="s">
        <v>346</v>
      </c>
      <c r="H13" s="1" t="s">
        <v>347</v>
      </c>
      <c r="I13" s="1" t="s">
        <v>348</v>
      </c>
      <c r="J13" s="1" t="s">
        <v>349</v>
      </c>
      <c r="K13" s="1" t="s">
        <v>350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351</v>
      </c>
      <c r="B14" s="1" t="s">
        <v>341</v>
      </c>
      <c r="C14" s="1" t="s">
        <v>342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348</v>
      </c>
      <c r="J14" s="1" t="s">
        <v>349</v>
      </c>
      <c r="K14" s="1" t="s">
        <v>350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352</v>
      </c>
      <c r="B15" s="1" t="s">
        <v>341</v>
      </c>
      <c r="C15" s="1" t="s">
        <v>342</v>
      </c>
      <c r="D15" s="1" t="s">
        <v>343</v>
      </c>
      <c r="E15" s="1" t="s">
        <v>344</v>
      </c>
      <c r="F15" s="1" t="s">
        <v>345</v>
      </c>
      <c r="G15" s="1" t="s">
        <v>346</v>
      </c>
      <c r="H15" s="1" t="s">
        <v>347</v>
      </c>
      <c r="I15" s="1" t="s">
        <v>348</v>
      </c>
      <c r="J15" s="1" t="s">
        <v>349</v>
      </c>
      <c r="K15" s="1" t="s">
        <v>350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353</v>
      </c>
      <c r="B16" s="1" t="s">
        <v>354</v>
      </c>
      <c r="C16" s="1" t="s">
        <v>355</v>
      </c>
      <c r="D16" s="1" t="s">
        <v>356</v>
      </c>
      <c r="E16" s="1" t="s">
        <v>357</v>
      </c>
      <c r="F16" s="1" t="s">
        <v>358</v>
      </c>
      <c r="G16" s="1" t="s">
        <v>359</v>
      </c>
      <c r="H16" s="1" t="s">
        <v>360</v>
      </c>
      <c r="I16" s="1" t="s">
        <v>361</v>
      </c>
      <c r="J16" s="1" t="s">
        <v>362</v>
      </c>
      <c r="K16" s="1" t="s">
        <v>363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364</v>
      </c>
      <c r="B17" s="1" t="s">
        <v>365</v>
      </c>
      <c r="C17" s="1" t="s">
        <v>366</v>
      </c>
      <c r="D17" s="1" t="s">
        <v>367</v>
      </c>
      <c r="E17" s="1" t="s">
        <v>368</v>
      </c>
      <c r="F17" s="1" t="s">
        <v>369</v>
      </c>
      <c r="G17" s="1" t="s">
        <v>370</v>
      </c>
      <c r="H17" s="1">
        <v>4.0</v>
      </c>
      <c r="I17" s="1" t="s">
        <v>371</v>
      </c>
      <c r="J17" s="1" t="s">
        <v>372</v>
      </c>
      <c r="K17" s="1" t="s">
        <v>373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374</v>
      </c>
      <c r="B18" s="1" t="s">
        <v>375</v>
      </c>
      <c r="C18" s="1" t="s">
        <v>212</v>
      </c>
      <c r="D18" s="1" t="s">
        <v>376</v>
      </c>
      <c r="E18" s="1" t="s">
        <v>377</v>
      </c>
      <c r="F18" s="1" t="s">
        <v>378</v>
      </c>
      <c r="G18" s="1">
        <v>0.0</v>
      </c>
      <c r="H18" s="1" t="s">
        <v>379</v>
      </c>
      <c r="I18" s="1" t="s">
        <v>380</v>
      </c>
      <c r="J18" s="1" t="s">
        <v>358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 t="s">
        <v>383</v>
      </c>
      <c r="C20" s="1" t="s">
        <v>384</v>
      </c>
      <c r="D20" s="1" t="s">
        <v>385</v>
      </c>
      <c r="E20" s="1" t="s">
        <v>386</v>
      </c>
      <c r="F20" s="1" t="s">
        <v>387</v>
      </c>
      <c r="G20" s="1" t="s">
        <v>388</v>
      </c>
      <c r="H20" s="1" t="s">
        <v>381</v>
      </c>
      <c r="I20" s="1" t="s">
        <v>389</v>
      </c>
      <c r="J20" s="1" t="s">
        <v>359</v>
      </c>
      <c r="K20" s="1" t="s">
        <v>390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391</v>
      </c>
      <c r="B21" s="1" t="s">
        <v>392</v>
      </c>
      <c r="C21" s="1" t="s">
        <v>383</v>
      </c>
      <c r="D21" s="1" t="s">
        <v>393</v>
      </c>
      <c r="E21" s="1" t="s">
        <v>394</v>
      </c>
      <c r="F21" s="1" t="s">
        <v>395</v>
      </c>
      <c r="G21" s="1" t="s">
        <v>396</v>
      </c>
      <c r="H21" s="1" t="s">
        <v>397</v>
      </c>
      <c r="I21" s="1" t="s">
        <v>398</v>
      </c>
      <c r="J21" s="1" t="s">
        <v>399</v>
      </c>
      <c r="K21" s="1" t="s">
        <v>400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401</v>
      </c>
      <c r="B22" s="1" t="s">
        <v>402</v>
      </c>
      <c r="C22" s="1" t="s">
        <v>403</v>
      </c>
      <c r="D22" s="1" t="s">
        <v>404</v>
      </c>
      <c r="E22" s="1" t="s">
        <v>405</v>
      </c>
      <c r="F22" s="1" t="s">
        <v>406</v>
      </c>
      <c r="G22" s="1" t="s">
        <v>407</v>
      </c>
      <c r="H22" s="1" t="s">
        <v>408</v>
      </c>
      <c r="I22" s="1" t="s">
        <v>409</v>
      </c>
      <c r="J22" s="1" t="s">
        <v>410</v>
      </c>
      <c r="K22" s="1" t="s">
        <v>411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412</v>
      </c>
      <c r="B23" s="1" t="s">
        <v>413</v>
      </c>
      <c r="C23" s="1" t="s">
        <v>414</v>
      </c>
      <c r="D23" s="1" t="s">
        <v>415</v>
      </c>
      <c r="E23" s="1" t="s">
        <v>416</v>
      </c>
      <c r="F23" s="1" t="s">
        <v>417</v>
      </c>
      <c r="G23" s="1" t="s">
        <v>418</v>
      </c>
      <c r="H23" s="1" t="s">
        <v>419</v>
      </c>
      <c r="I23" s="1" t="s">
        <v>420</v>
      </c>
      <c r="J23" s="1" t="s">
        <v>421</v>
      </c>
      <c r="K23" s="1" t="s">
        <v>422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424</v>
      </c>
      <c r="B25" s="1" t="s">
        <v>425</v>
      </c>
      <c r="C25" s="1" t="s">
        <v>425</v>
      </c>
      <c r="D25" s="1" t="s">
        <v>426</v>
      </c>
      <c r="E25" s="1" t="s">
        <v>427</v>
      </c>
      <c r="F25" s="1" t="s">
        <v>428</v>
      </c>
      <c r="G25" s="1" t="s">
        <v>429</v>
      </c>
      <c r="H25" s="1" t="s">
        <v>430</v>
      </c>
      <c r="I25" s="1" t="s">
        <v>209</v>
      </c>
      <c r="J25" s="1" t="s">
        <v>369</v>
      </c>
      <c r="K25" s="1" t="s">
        <v>431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432</v>
      </c>
      <c r="B26" s="1" t="s">
        <v>433</v>
      </c>
      <c r="C26" s="1" t="s">
        <v>434</v>
      </c>
      <c r="D26" s="1" t="s">
        <v>435</v>
      </c>
      <c r="E26" s="1" t="s">
        <v>436</v>
      </c>
      <c r="F26" s="1" t="s">
        <v>437</v>
      </c>
      <c r="G26" s="1" t="s">
        <v>438</v>
      </c>
      <c r="H26" s="1" t="s">
        <v>428</v>
      </c>
      <c r="I26" s="1" t="s">
        <v>439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443</v>
      </c>
      <c r="C27" s="1" t="s">
        <v>444</v>
      </c>
      <c r="D27" s="1" t="s">
        <v>445</v>
      </c>
      <c r="E27" s="1" t="s">
        <v>446</v>
      </c>
      <c r="F27" s="1" t="s">
        <v>447</v>
      </c>
      <c r="G27" s="1" t="s">
        <v>448</v>
      </c>
      <c r="H27" s="1" t="s">
        <v>449</v>
      </c>
      <c r="I27" s="1" t="s">
        <v>431</v>
      </c>
      <c r="J27" s="1" t="s">
        <v>450</v>
      </c>
      <c r="K27" s="1" t="s">
        <v>443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451</v>
      </c>
      <c r="B28" s="1" t="s">
        <v>452</v>
      </c>
      <c r="C28" s="1" t="s">
        <v>453</v>
      </c>
      <c r="D28" s="1" t="s">
        <v>454</v>
      </c>
      <c r="E28" s="1" t="s">
        <v>455</v>
      </c>
      <c r="F28" s="1" t="s">
        <v>456</v>
      </c>
      <c r="G28" s="1" t="s">
        <v>454</v>
      </c>
      <c r="H28" s="1" t="s">
        <v>371</v>
      </c>
      <c r="I28" s="1" t="s">
        <v>359</v>
      </c>
      <c r="J28" s="1" t="s">
        <v>457</v>
      </c>
      <c r="K28" s="1" t="s">
        <v>458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459</v>
      </c>
      <c r="B29" s="1" t="s">
        <v>460</v>
      </c>
      <c r="C29" s="1" t="s">
        <v>461</v>
      </c>
      <c r="D29" s="1" t="s">
        <v>462</v>
      </c>
      <c r="E29" s="1" t="s">
        <v>463</v>
      </c>
      <c r="F29" s="1" t="s">
        <v>464</v>
      </c>
      <c r="G29" s="1" t="s">
        <v>286</v>
      </c>
      <c r="H29" s="1">
        <v>18.0</v>
      </c>
      <c r="I29" s="1" t="s">
        <v>465</v>
      </c>
      <c r="J29" s="1" t="s">
        <v>466</v>
      </c>
      <c r="K29" s="1" t="s">
        <v>467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 t="s">
        <v>469</v>
      </c>
      <c r="C30" s="1" t="s">
        <v>470</v>
      </c>
      <c r="D30" s="1" t="s">
        <v>471</v>
      </c>
      <c r="E30" s="1" t="s">
        <v>472</v>
      </c>
      <c r="F30" s="1" t="s">
        <v>473</v>
      </c>
      <c r="G30" s="1" t="s">
        <v>474</v>
      </c>
      <c r="H30" s="1" t="s">
        <v>475</v>
      </c>
      <c r="I30" s="1" t="s">
        <v>476</v>
      </c>
      <c r="J30" s="1" t="s">
        <v>477</v>
      </c>
      <c r="K30" s="1" t="s">
        <v>478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479</v>
      </c>
      <c r="B31" s="1" t="s">
        <v>480</v>
      </c>
      <c r="C31" s="1" t="s">
        <v>481</v>
      </c>
      <c r="D31" s="1" t="s">
        <v>482</v>
      </c>
      <c r="E31" s="1" t="s">
        <v>483</v>
      </c>
      <c r="F31" s="1" t="s">
        <v>484</v>
      </c>
      <c r="G31" s="1" t="s">
        <v>485</v>
      </c>
      <c r="H31" s="1" t="s">
        <v>348</v>
      </c>
      <c r="I31" s="1" t="s">
        <v>486</v>
      </c>
      <c r="J31" s="1" t="s">
        <v>487</v>
      </c>
      <c r="K31" s="1" t="s">
        <v>488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490</v>
      </c>
      <c r="B33" s="1" t="s">
        <v>491</v>
      </c>
      <c r="C33" s="1" t="s">
        <v>492</v>
      </c>
      <c r="D33" s="1" t="s">
        <v>493</v>
      </c>
      <c r="E33" s="1" t="s">
        <v>494</v>
      </c>
      <c r="F33" s="1" t="s">
        <v>495</v>
      </c>
      <c r="G33" s="1" t="s">
        <v>496</v>
      </c>
      <c r="H33" s="1" t="s">
        <v>497</v>
      </c>
      <c r="I33" s="1" t="s">
        <v>498</v>
      </c>
      <c r="J33" s="1" t="s">
        <v>499</v>
      </c>
      <c r="K33" s="1" t="s">
        <v>500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501</v>
      </c>
      <c r="B34" s="1" t="s">
        <v>502</v>
      </c>
      <c r="C34" s="1" t="s">
        <v>503</v>
      </c>
      <c r="D34" s="1" t="s">
        <v>504</v>
      </c>
      <c r="E34" s="1" t="s">
        <v>505</v>
      </c>
      <c r="F34" s="1" t="s">
        <v>506</v>
      </c>
      <c r="G34" s="1" t="s">
        <v>507</v>
      </c>
      <c r="H34" s="1" t="s">
        <v>508</v>
      </c>
      <c r="I34" s="1" t="s">
        <v>509</v>
      </c>
      <c r="J34" s="1" t="s">
        <v>510</v>
      </c>
      <c r="K34" s="1" t="s">
        <v>511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512</v>
      </c>
      <c r="B35" s="1" t="s">
        <v>513</v>
      </c>
      <c r="C35" s="1" t="s">
        <v>514</v>
      </c>
      <c r="D35" s="1" t="s">
        <v>515</v>
      </c>
      <c r="E35" s="1" t="s">
        <v>516</v>
      </c>
      <c r="F35" s="1" t="s">
        <v>517</v>
      </c>
      <c r="G35" s="1" t="s">
        <v>518</v>
      </c>
      <c r="H35" s="1" t="s">
        <v>519</v>
      </c>
      <c r="I35" s="1" t="s">
        <v>520</v>
      </c>
      <c r="J35" s="1" t="s">
        <v>521</v>
      </c>
      <c r="K35" s="1">
        <v>56.0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522</v>
      </c>
      <c r="B36" s="1" t="s">
        <v>523</v>
      </c>
      <c r="C36" s="1" t="s">
        <v>524</v>
      </c>
      <c r="D36" s="1" t="s">
        <v>525</v>
      </c>
      <c r="E36" s="1" t="s">
        <v>526</v>
      </c>
      <c r="F36" s="1" t="s">
        <v>527</v>
      </c>
      <c r="G36" s="1" t="s">
        <v>528</v>
      </c>
      <c r="H36" s="1" t="s">
        <v>529</v>
      </c>
      <c r="I36" s="1" t="s">
        <v>530</v>
      </c>
      <c r="J36" s="1" t="s">
        <v>531</v>
      </c>
      <c r="K36" s="1" t="s">
        <v>532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533</v>
      </c>
      <c r="B37" s="1" t="s">
        <v>534</v>
      </c>
      <c r="C37" s="1" t="s">
        <v>535</v>
      </c>
      <c r="D37" s="1" t="s">
        <v>536</v>
      </c>
      <c r="E37" s="1" t="s">
        <v>537</v>
      </c>
      <c r="F37" s="1" t="s">
        <v>538</v>
      </c>
      <c r="G37" s="1" t="s">
        <v>539</v>
      </c>
      <c r="H37" s="1" t="s">
        <v>540</v>
      </c>
      <c r="I37" s="1" t="s">
        <v>541</v>
      </c>
      <c r="J37" s="1" t="s">
        <v>542</v>
      </c>
      <c r="K37" s="1" t="s">
        <v>543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544</v>
      </c>
      <c r="B38" s="1" t="s">
        <v>545</v>
      </c>
      <c r="C38" s="1" t="s">
        <v>546</v>
      </c>
      <c r="D38" s="1" t="s">
        <v>547</v>
      </c>
      <c r="E38" s="1" t="s">
        <v>548</v>
      </c>
      <c r="F38" s="1" t="s">
        <v>549</v>
      </c>
      <c r="G38" s="1" t="s">
        <v>550</v>
      </c>
      <c r="H38" s="1" t="s">
        <v>551</v>
      </c>
      <c r="I38" s="1" t="s">
        <v>552</v>
      </c>
      <c r="J38" s="1" t="s">
        <v>553</v>
      </c>
      <c r="K38" s="1" t="s">
        <v>554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555</v>
      </c>
      <c r="B39" s="1" t="s">
        <v>556</v>
      </c>
      <c r="C39" s="1" t="s">
        <v>557</v>
      </c>
      <c r="D39" s="1" t="s">
        <v>558</v>
      </c>
      <c r="E39" s="1" t="s">
        <v>559</v>
      </c>
      <c r="F39" s="1" t="s">
        <v>560</v>
      </c>
      <c r="G39" s="1" t="s">
        <v>561</v>
      </c>
      <c r="H39" s="1" t="s">
        <v>562</v>
      </c>
      <c r="I39" s="1" t="s">
        <v>563</v>
      </c>
      <c r="J39" s="1" t="s">
        <v>564</v>
      </c>
      <c r="K39" s="1" t="s">
        <v>565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566</v>
      </c>
      <c r="B40" s="1" t="s">
        <v>567</v>
      </c>
      <c r="C40" s="1" t="s">
        <v>568</v>
      </c>
      <c r="D40" s="1" t="s">
        <v>456</v>
      </c>
      <c r="E40" s="1" t="s">
        <v>569</v>
      </c>
      <c r="F40" s="1" t="s">
        <v>570</v>
      </c>
      <c r="G40" s="1" t="s">
        <v>571</v>
      </c>
      <c r="H40" s="1" t="s">
        <v>572</v>
      </c>
      <c r="I40" s="1" t="s">
        <v>573</v>
      </c>
      <c r="J40" s="1" t="s">
        <v>574</v>
      </c>
      <c r="K40" s="1" t="s">
        <v>182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575</v>
      </c>
      <c r="B41" s="1" t="s">
        <v>576</v>
      </c>
      <c r="C41" s="1" t="s">
        <v>577</v>
      </c>
      <c r="D41" s="1" t="s">
        <v>456</v>
      </c>
      <c r="E41" s="1" t="s">
        <v>458</v>
      </c>
      <c r="F41" s="1" t="s">
        <v>345</v>
      </c>
      <c r="G41" s="1" t="s">
        <v>578</v>
      </c>
      <c r="H41" s="1" t="s">
        <v>381</v>
      </c>
      <c r="I41" s="1" t="s">
        <v>579</v>
      </c>
      <c r="J41" s="1" t="s">
        <v>580</v>
      </c>
      <c r="K41" s="1" t="s">
        <v>581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582</v>
      </c>
      <c r="B42" s="1" t="s">
        <v>583</v>
      </c>
      <c r="C42" s="1" t="s">
        <v>584</v>
      </c>
      <c r="D42" s="1" t="s">
        <v>585</v>
      </c>
      <c r="E42" s="1" t="s">
        <v>586</v>
      </c>
      <c r="F42" s="1" t="s">
        <v>387</v>
      </c>
      <c r="G42" s="1" t="s">
        <v>587</v>
      </c>
      <c r="H42" s="1" t="s">
        <v>588</v>
      </c>
      <c r="I42" s="1" t="s">
        <v>358</v>
      </c>
      <c r="J42" s="1" t="s">
        <v>577</v>
      </c>
      <c r="K42" s="1" t="s">
        <v>589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591</v>
      </c>
      <c r="C43" s="1" t="s">
        <v>592</v>
      </c>
      <c r="D43" s="1" t="s">
        <v>593</v>
      </c>
      <c r="E43" s="1" t="s">
        <v>594</v>
      </c>
      <c r="F43" s="1" t="s">
        <v>595</v>
      </c>
      <c r="G43" s="1" t="s">
        <v>596</v>
      </c>
      <c r="H43" s="1" t="s">
        <v>191</v>
      </c>
      <c r="I43" s="1" t="s">
        <v>597</v>
      </c>
      <c r="J43" s="1" t="s">
        <v>598</v>
      </c>
      <c r="K43" s="1" t="s">
        <v>599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600</v>
      </c>
      <c r="B44" s="1" t="s">
        <v>601</v>
      </c>
      <c r="C44" s="1" t="s">
        <v>602</v>
      </c>
      <c r="D44" s="1" t="s">
        <v>603</v>
      </c>
      <c r="E44" s="1" t="s">
        <v>604</v>
      </c>
      <c r="F44" s="1" t="s">
        <v>605</v>
      </c>
      <c r="G44" s="1" t="s">
        <v>606</v>
      </c>
      <c r="H44" s="1" t="s">
        <v>607</v>
      </c>
      <c r="I44" s="1" t="s">
        <v>608</v>
      </c>
      <c r="J44" s="1" t="s">
        <v>570</v>
      </c>
      <c r="K44" s="1" t="s">
        <v>609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611</v>
      </c>
      <c r="B46" s="1" t="s">
        <v>612</v>
      </c>
      <c r="C46" s="1" t="s">
        <v>613</v>
      </c>
      <c r="D46" s="1" t="s">
        <v>614</v>
      </c>
      <c r="E46" s="1" t="s">
        <v>615</v>
      </c>
      <c r="F46" s="1" t="s">
        <v>616</v>
      </c>
      <c r="G46" s="1" t="s">
        <v>617</v>
      </c>
      <c r="H46" s="1" t="s">
        <v>618</v>
      </c>
      <c r="I46" s="1" t="s">
        <v>619</v>
      </c>
      <c r="J46" s="1" t="s">
        <v>620</v>
      </c>
      <c r="K46" s="1" t="s">
        <v>621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622</v>
      </c>
      <c r="B47" s="1" t="s">
        <v>623</v>
      </c>
      <c r="C47" s="1" t="s">
        <v>624</v>
      </c>
      <c r="D47" s="1" t="s">
        <v>625</v>
      </c>
      <c r="E47" s="1" t="s">
        <v>626</v>
      </c>
      <c r="F47" s="1" t="s">
        <v>627</v>
      </c>
      <c r="G47" s="1" t="s">
        <v>628</v>
      </c>
      <c r="H47" s="1" t="s">
        <v>629</v>
      </c>
      <c r="I47" s="1" t="s">
        <v>630</v>
      </c>
      <c r="J47" s="1" t="s">
        <v>631</v>
      </c>
      <c r="K47" s="1" t="s">
        <v>632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633</v>
      </c>
      <c r="B48" s="1" t="s">
        <v>634</v>
      </c>
      <c r="C48" s="1" t="s">
        <v>309</v>
      </c>
      <c r="D48" s="1" t="s">
        <v>635</v>
      </c>
      <c r="E48" s="1" t="s">
        <v>636</v>
      </c>
      <c r="F48" s="1" t="s">
        <v>637</v>
      </c>
      <c r="G48" s="1" t="s">
        <v>638</v>
      </c>
      <c r="H48" s="1" t="s">
        <v>639</v>
      </c>
      <c r="I48" s="1" t="s">
        <v>640</v>
      </c>
      <c r="J48" s="1" t="s">
        <v>641</v>
      </c>
      <c r="K48" s="1" t="s">
        <v>642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643</v>
      </c>
      <c r="B49" s="1" t="s">
        <v>644</v>
      </c>
      <c r="C49" s="1" t="s">
        <v>645</v>
      </c>
      <c r="D49" s="1" t="s">
        <v>646</v>
      </c>
      <c r="E49" s="1" t="s">
        <v>647</v>
      </c>
      <c r="F49" s="1" t="s">
        <v>648</v>
      </c>
      <c r="G49" s="1" t="s">
        <v>649</v>
      </c>
      <c r="H49" s="1" t="s">
        <v>650</v>
      </c>
      <c r="I49" s="1" t="s">
        <v>223</v>
      </c>
      <c r="J49" s="1" t="s">
        <v>651</v>
      </c>
      <c r="K49" s="1" t="s">
        <v>652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653</v>
      </c>
      <c r="B50" s="1" t="s">
        <v>644</v>
      </c>
      <c r="C50" s="1" t="s">
        <v>645</v>
      </c>
      <c r="D50" s="1" t="s">
        <v>646</v>
      </c>
      <c r="E50" s="1" t="s">
        <v>647</v>
      </c>
      <c r="F50" s="1" t="s">
        <v>648</v>
      </c>
      <c r="G50" s="1" t="s">
        <v>649</v>
      </c>
      <c r="H50" s="1" t="s">
        <v>650</v>
      </c>
      <c r="I50" s="1" t="s">
        <v>223</v>
      </c>
      <c r="J50" s="1" t="s">
        <v>654</v>
      </c>
      <c r="K50" s="1" t="s">
        <v>652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655</v>
      </c>
      <c r="B51" s="1" t="s">
        <v>656</v>
      </c>
      <c r="C51" s="1" t="s">
        <v>657</v>
      </c>
      <c r="D51" s="1" t="s">
        <v>658</v>
      </c>
      <c r="E51" s="1" t="s">
        <v>659</v>
      </c>
      <c r="F51" s="1" t="s">
        <v>660</v>
      </c>
      <c r="G51" s="1" t="s">
        <v>661</v>
      </c>
      <c r="H51" s="1" t="s">
        <v>662</v>
      </c>
      <c r="I51" s="1" t="s">
        <v>663</v>
      </c>
      <c r="J51" s="1" t="s">
        <v>664</v>
      </c>
      <c r="K51" s="1" t="s">
        <v>665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666</v>
      </c>
      <c r="B52" s="1" t="s">
        <v>656</v>
      </c>
      <c r="C52" s="1" t="s">
        <v>657</v>
      </c>
      <c r="D52" s="1" t="s">
        <v>658</v>
      </c>
      <c r="E52" s="1" t="s">
        <v>659</v>
      </c>
      <c r="F52" s="1" t="s">
        <v>660</v>
      </c>
      <c r="G52" s="1" t="s">
        <v>661</v>
      </c>
      <c r="H52" s="1" t="s">
        <v>662</v>
      </c>
      <c r="I52" s="1" t="s">
        <v>663</v>
      </c>
      <c r="J52" s="1" t="s">
        <v>664</v>
      </c>
      <c r="K52" s="1" t="s">
        <v>665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667</v>
      </c>
      <c r="B53" s="1" t="s">
        <v>668</v>
      </c>
      <c r="C53" s="1" t="s">
        <v>669</v>
      </c>
      <c r="D53" s="1" t="s">
        <v>670</v>
      </c>
      <c r="E53" s="1" t="s">
        <v>671</v>
      </c>
      <c r="F53" s="1" t="s">
        <v>672</v>
      </c>
      <c r="G53" s="1" t="s">
        <v>673</v>
      </c>
      <c r="H53" s="1">
        <v>31.0</v>
      </c>
      <c r="I53" s="1" t="s">
        <v>674</v>
      </c>
      <c r="J53" s="1" t="s">
        <v>675</v>
      </c>
      <c r="K53" s="1" t="s">
        <v>676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677</v>
      </c>
      <c r="B54" s="1" t="s">
        <v>678</v>
      </c>
      <c r="C54" s="1" t="s">
        <v>679</v>
      </c>
      <c r="D54" s="1" t="s">
        <v>680</v>
      </c>
      <c r="E54" s="1" t="s">
        <v>681</v>
      </c>
      <c r="F54" s="1" t="s">
        <v>682</v>
      </c>
      <c r="G54" s="1" t="s">
        <v>683</v>
      </c>
      <c r="H54" s="1" t="s">
        <v>684</v>
      </c>
      <c r="I54" s="1" t="s">
        <v>663</v>
      </c>
      <c r="J54" s="1" t="s">
        <v>685</v>
      </c>
      <c r="K54" s="1" t="s">
        <v>686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687</v>
      </c>
      <c r="B55" s="1" t="s">
        <v>688</v>
      </c>
      <c r="C55" s="1" t="s">
        <v>689</v>
      </c>
      <c r="D55" s="1" t="s">
        <v>690</v>
      </c>
      <c r="E55" s="1" t="s">
        <v>691</v>
      </c>
      <c r="F55" s="1" t="s">
        <v>692</v>
      </c>
      <c r="G55" s="1" t="s">
        <v>693</v>
      </c>
      <c r="H55" s="1" t="s">
        <v>694</v>
      </c>
      <c r="I55" s="1" t="s">
        <v>695</v>
      </c>
      <c r="J55" s="1" t="s">
        <v>696</v>
      </c>
      <c r="K55" s="1" t="s">
        <v>697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698</v>
      </c>
      <c r="B56" s="1" t="s">
        <v>699</v>
      </c>
      <c r="C56" s="1" t="s">
        <v>700</v>
      </c>
      <c r="D56" s="1" t="s">
        <v>701</v>
      </c>
      <c r="E56" s="1" t="s">
        <v>702</v>
      </c>
      <c r="F56" s="1" t="s">
        <v>703</v>
      </c>
      <c r="G56" s="1" t="s">
        <v>704</v>
      </c>
      <c r="H56" s="1" t="s">
        <v>705</v>
      </c>
      <c r="I56" s="1" t="s">
        <v>706</v>
      </c>
      <c r="J56" s="1" t="s">
        <v>707</v>
      </c>
      <c r="K56" s="1">
        <v>14.0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708</v>
      </c>
      <c r="B57" s="1" t="s">
        <v>172</v>
      </c>
      <c r="C57" s="1" t="s">
        <v>709</v>
      </c>
      <c r="D57" s="1" t="s">
        <v>710</v>
      </c>
      <c r="E57" s="1" t="s">
        <v>711</v>
      </c>
      <c r="F57" s="1" t="s">
        <v>712</v>
      </c>
      <c r="G57" s="1" t="s">
        <v>713</v>
      </c>
      <c r="H57" s="1" t="s">
        <v>714</v>
      </c>
      <c r="I57" s="1" t="s">
        <v>715</v>
      </c>
      <c r="J57" s="1" t="s">
        <v>716</v>
      </c>
      <c r="K57" s="1" t="s">
        <v>717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718</v>
      </c>
      <c r="B58" s="1" t="s">
        <v>712</v>
      </c>
      <c r="C58" s="1" t="s">
        <v>719</v>
      </c>
      <c r="D58" s="1" t="s">
        <v>720</v>
      </c>
      <c r="E58" s="1" t="s">
        <v>721</v>
      </c>
      <c r="F58" s="1" t="s">
        <v>722</v>
      </c>
      <c r="G58" s="1" t="s">
        <v>723</v>
      </c>
      <c r="H58" s="1" t="s">
        <v>724</v>
      </c>
      <c r="I58" s="1" t="s">
        <v>669</v>
      </c>
      <c r="J58" s="1" t="s">
        <v>725</v>
      </c>
      <c r="K58" s="1" t="s">
        <v>726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727</v>
      </c>
      <c r="B59" s="1" t="s">
        <v>728</v>
      </c>
      <c r="C59" s="1" t="s">
        <v>729</v>
      </c>
      <c r="D59" s="1" t="s">
        <v>720</v>
      </c>
      <c r="E59" s="1" t="s">
        <v>730</v>
      </c>
      <c r="F59" s="1" t="s">
        <v>731</v>
      </c>
      <c r="G59" s="1" t="s">
        <v>732</v>
      </c>
      <c r="H59" s="1" t="s">
        <v>733</v>
      </c>
      <c r="I59" s="1" t="s">
        <v>734</v>
      </c>
      <c r="J59" s="1" t="s">
        <v>735</v>
      </c>
      <c r="K59" s="1" t="s">
        <v>476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115</v>
      </c>
      <c r="C60" s="1" t="s">
        <v>737</v>
      </c>
      <c r="D60" s="1" t="s">
        <v>738</v>
      </c>
      <c r="E60" s="1" t="s">
        <v>596</v>
      </c>
      <c r="F60" s="1" t="s">
        <v>739</v>
      </c>
      <c r="G60" s="1" t="s">
        <v>740</v>
      </c>
      <c r="H60" s="1" t="s">
        <v>741</v>
      </c>
      <c r="I60" s="1" t="s">
        <v>742</v>
      </c>
      <c r="J60" s="1" t="s">
        <v>743</v>
      </c>
      <c r="K60" s="1" t="s">
        <v>744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745</v>
      </c>
      <c r="B61" s="1" t="s">
        <v>280</v>
      </c>
      <c r="C61" s="1" t="s">
        <v>746</v>
      </c>
      <c r="D61" s="1" t="s">
        <v>747</v>
      </c>
      <c r="E61" s="1" t="s">
        <v>748</v>
      </c>
      <c r="F61" s="1" t="s">
        <v>749</v>
      </c>
      <c r="G61" s="1" t="s">
        <v>750</v>
      </c>
      <c r="H61" s="1" t="s">
        <v>751</v>
      </c>
      <c r="I61" s="1" t="s">
        <v>752</v>
      </c>
      <c r="J61" s="1" t="s">
        <v>753</v>
      </c>
      <c r="K61" s="1" t="s">
        <v>452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754</v>
      </c>
      <c r="B62" s="1" t="s">
        <v>755</v>
      </c>
      <c r="C62" s="1" t="s">
        <v>756</v>
      </c>
      <c r="D62" s="1" t="s">
        <v>757</v>
      </c>
      <c r="E62" s="1" t="s">
        <v>758</v>
      </c>
      <c r="F62" s="1" t="s">
        <v>759</v>
      </c>
      <c r="G62" s="1" t="s">
        <v>760</v>
      </c>
      <c r="H62" s="1" t="s">
        <v>761</v>
      </c>
      <c r="I62" s="1" t="s">
        <v>762</v>
      </c>
      <c r="J62" s="1" t="s">
        <v>763</v>
      </c>
      <c r="K62" s="1" t="s">
        <v>764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765</v>
      </c>
      <c r="B63" s="1" t="s">
        <v>766</v>
      </c>
      <c r="C63" s="1" t="s">
        <v>767</v>
      </c>
      <c r="D63" s="1" t="s">
        <v>768</v>
      </c>
      <c r="E63" s="1" t="s">
        <v>769</v>
      </c>
      <c r="F63" s="1" t="s">
        <v>770</v>
      </c>
      <c r="G63" s="1" t="s">
        <v>771</v>
      </c>
      <c r="H63" s="1">
        <v>0.0</v>
      </c>
      <c r="I63" s="1" t="s">
        <v>772</v>
      </c>
      <c r="J63" s="1" t="s">
        <v>773</v>
      </c>
      <c r="K63" s="1" t="s">
        <v>774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775</v>
      </c>
      <c r="B64" s="1">
        <v>0.0</v>
      </c>
      <c r="C64" s="1" t="s">
        <v>776</v>
      </c>
      <c r="D64" s="1" t="s">
        <v>777</v>
      </c>
      <c r="E64" s="1">
        <v>0.0</v>
      </c>
      <c r="F64" s="1" t="s">
        <v>778</v>
      </c>
      <c r="G64" s="1" t="s">
        <v>779</v>
      </c>
      <c r="H64" s="1">
        <v>2.0</v>
      </c>
      <c r="I64" s="1" t="s">
        <v>780</v>
      </c>
      <c r="J64" s="1" t="s">
        <v>781</v>
      </c>
      <c r="K64" s="1" t="s">
        <v>782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783</v>
      </c>
      <c r="B65" s="1" t="s">
        <v>784</v>
      </c>
      <c r="C65" s="1">
        <v>10.0</v>
      </c>
      <c r="D65" s="1" t="s">
        <v>785</v>
      </c>
      <c r="E65" s="1" t="s">
        <v>786</v>
      </c>
      <c r="F65" s="1" t="s">
        <v>709</v>
      </c>
      <c r="G65" s="1" t="s">
        <v>787</v>
      </c>
      <c r="H65" s="1" t="s">
        <v>788</v>
      </c>
      <c r="I65" s="1" t="s">
        <v>789</v>
      </c>
      <c r="J65" s="1" t="s">
        <v>790</v>
      </c>
      <c r="K65" s="1" t="s">
        <v>791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793</v>
      </c>
      <c r="B67" s="1" t="s">
        <v>794</v>
      </c>
      <c r="C67" s="1" t="s">
        <v>795</v>
      </c>
      <c r="D67" s="1" t="s">
        <v>796</v>
      </c>
      <c r="E67" s="1" t="s">
        <v>797</v>
      </c>
      <c r="F67" s="1" t="s">
        <v>465</v>
      </c>
      <c r="G67" s="1" t="s">
        <v>798</v>
      </c>
      <c r="H67" s="1" t="s">
        <v>799</v>
      </c>
      <c r="I67" s="1" t="s">
        <v>800</v>
      </c>
      <c r="J67" s="1" t="s">
        <v>801</v>
      </c>
      <c r="K67" s="1" t="s">
        <v>328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802</v>
      </c>
      <c r="B68" s="1" t="s">
        <v>742</v>
      </c>
      <c r="C68" s="1" t="s">
        <v>803</v>
      </c>
      <c r="D68" s="1" t="s">
        <v>804</v>
      </c>
      <c r="E68" s="1" t="s">
        <v>805</v>
      </c>
      <c r="F68" s="1" t="s">
        <v>806</v>
      </c>
      <c r="G68" s="1" t="s">
        <v>807</v>
      </c>
      <c r="H68" s="1" t="s">
        <v>808</v>
      </c>
      <c r="I68" s="1" t="s">
        <v>809</v>
      </c>
      <c r="J68" s="1" t="s">
        <v>463</v>
      </c>
      <c r="K68" s="1" t="s">
        <v>810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811</v>
      </c>
      <c r="B69" s="1" t="s">
        <v>812</v>
      </c>
      <c r="C69" s="1" t="s">
        <v>813</v>
      </c>
      <c r="D69" s="1" t="s">
        <v>814</v>
      </c>
      <c r="E69" s="1" t="s">
        <v>815</v>
      </c>
      <c r="F69" s="1" t="s">
        <v>816</v>
      </c>
      <c r="G69" s="1" t="s">
        <v>817</v>
      </c>
      <c r="H69" s="1" t="s">
        <v>818</v>
      </c>
      <c r="I69" s="1" t="s">
        <v>819</v>
      </c>
      <c r="J69" s="1" t="s">
        <v>820</v>
      </c>
      <c r="K69" s="1" t="s">
        <v>821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822</v>
      </c>
      <c r="B70" s="1" t="s">
        <v>823</v>
      </c>
      <c r="C70" s="1" t="s">
        <v>824</v>
      </c>
      <c r="D70" s="1" t="s">
        <v>825</v>
      </c>
      <c r="E70" s="1" t="s">
        <v>826</v>
      </c>
      <c r="F70" s="1" t="s">
        <v>215</v>
      </c>
      <c r="G70" s="1" t="s">
        <v>827</v>
      </c>
      <c r="H70" s="1" t="s">
        <v>828</v>
      </c>
      <c r="I70" s="1" t="s">
        <v>829</v>
      </c>
      <c r="J70" s="1" t="s">
        <v>630</v>
      </c>
      <c r="K70" s="1" t="s">
        <v>830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831</v>
      </c>
      <c r="B71" s="1" t="s">
        <v>823</v>
      </c>
      <c r="C71" s="1" t="s">
        <v>824</v>
      </c>
      <c r="D71" s="1" t="s">
        <v>825</v>
      </c>
      <c r="E71" s="1" t="s">
        <v>826</v>
      </c>
      <c r="F71" s="1" t="s">
        <v>215</v>
      </c>
      <c r="G71" s="1" t="s">
        <v>827</v>
      </c>
      <c r="H71" s="1" t="s">
        <v>828</v>
      </c>
      <c r="I71" s="1" t="s">
        <v>829</v>
      </c>
      <c r="J71" s="1" t="s">
        <v>630</v>
      </c>
      <c r="K71" s="1" t="s">
        <v>832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833</v>
      </c>
      <c r="B72" s="1" t="s">
        <v>834</v>
      </c>
      <c r="C72" s="1" t="s">
        <v>835</v>
      </c>
      <c r="D72" s="1" t="s">
        <v>836</v>
      </c>
      <c r="E72" s="1" t="s">
        <v>837</v>
      </c>
      <c r="F72" s="1" t="s">
        <v>838</v>
      </c>
      <c r="G72" s="1" t="s">
        <v>839</v>
      </c>
      <c r="H72" s="1" t="s">
        <v>840</v>
      </c>
      <c r="I72" s="1" t="s">
        <v>841</v>
      </c>
      <c r="J72" s="1" t="s">
        <v>842</v>
      </c>
      <c r="K72" s="1" t="s">
        <v>843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844</v>
      </c>
      <c r="B73" s="1" t="s">
        <v>834</v>
      </c>
      <c r="C73" s="1" t="s">
        <v>835</v>
      </c>
      <c r="D73" s="1" t="s">
        <v>836</v>
      </c>
      <c r="E73" s="1" t="s">
        <v>837</v>
      </c>
      <c r="F73" s="1" t="s">
        <v>838</v>
      </c>
      <c r="G73" s="1" t="s">
        <v>839</v>
      </c>
      <c r="H73" s="1" t="s">
        <v>840</v>
      </c>
      <c r="I73" s="1" t="s">
        <v>841</v>
      </c>
      <c r="J73" s="1" t="s">
        <v>842</v>
      </c>
      <c r="K73" s="1" t="s">
        <v>843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845</v>
      </c>
      <c r="B74" s="1" t="s">
        <v>846</v>
      </c>
      <c r="C74" s="1" t="s">
        <v>847</v>
      </c>
      <c r="D74" s="1" t="s">
        <v>848</v>
      </c>
      <c r="E74" s="1" t="s">
        <v>849</v>
      </c>
      <c r="F74" s="1" t="s">
        <v>850</v>
      </c>
      <c r="G74" s="1" t="s">
        <v>851</v>
      </c>
      <c r="H74" s="1" t="s">
        <v>852</v>
      </c>
      <c r="I74" s="1" t="s">
        <v>853</v>
      </c>
      <c r="J74" s="1" t="s">
        <v>854</v>
      </c>
      <c r="K74" s="1" t="s">
        <v>285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855</v>
      </c>
      <c r="B75" s="1" t="s">
        <v>856</v>
      </c>
      <c r="C75" s="1" t="s">
        <v>857</v>
      </c>
      <c r="D75" s="1" t="s">
        <v>621</v>
      </c>
      <c r="E75" s="1" t="s">
        <v>858</v>
      </c>
      <c r="F75" s="1" t="s">
        <v>859</v>
      </c>
      <c r="G75" s="1" t="s">
        <v>860</v>
      </c>
      <c r="H75" s="1" t="s">
        <v>414</v>
      </c>
      <c r="I75" s="1" t="s">
        <v>861</v>
      </c>
      <c r="J75" s="1" t="s">
        <v>862</v>
      </c>
      <c r="K75" s="1" t="s">
        <v>863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864</v>
      </c>
      <c r="B76" s="1" t="s">
        <v>865</v>
      </c>
      <c r="C76" s="1" t="s">
        <v>866</v>
      </c>
      <c r="D76" s="1" t="s">
        <v>867</v>
      </c>
      <c r="E76" s="1" t="s">
        <v>868</v>
      </c>
      <c r="F76" s="1" t="s">
        <v>869</v>
      </c>
      <c r="G76" s="1" t="s">
        <v>870</v>
      </c>
      <c r="H76" s="1" t="s">
        <v>871</v>
      </c>
      <c r="I76" s="1" t="s">
        <v>872</v>
      </c>
      <c r="J76" s="1" t="s">
        <v>873</v>
      </c>
      <c r="K76" s="1" t="s">
        <v>874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875</v>
      </c>
      <c r="B77" s="1" t="s">
        <v>876</v>
      </c>
      <c r="C77" s="1" t="s">
        <v>877</v>
      </c>
      <c r="D77" s="1" t="s">
        <v>878</v>
      </c>
      <c r="E77" s="1" t="s">
        <v>879</v>
      </c>
      <c r="F77" s="1" t="s">
        <v>880</v>
      </c>
      <c r="G77" s="1" t="s">
        <v>881</v>
      </c>
      <c r="H77" s="1" t="s">
        <v>882</v>
      </c>
      <c r="I77" s="1" t="s">
        <v>883</v>
      </c>
      <c r="J77" s="1" t="s">
        <v>884</v>
      </c>
      <c r="K77" s="1" t="s">
        <v>885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886</v>
      </c>
      <c r="B78" s="1" t="s">
        <v>703</v>
      </c>
      <c r="C78" s="1" t="s">
        <v>615</v>
      </c>
      <c r="D78" s="1" t="s">
        <v>887</v>
      </c>
      <c r="E78" s="1" t="s">
        <v>888</v>
      </c>
      <c r="F78" s="1" t="s">
        <v>198</v>
      </c>
      <c r="G78" s="1" t="s">
        <v>889</v>
      </c>
      <c r="H78" s="1" t="s">
        <v>890</v>
      </c>
      <c r="I78" s="1" t="s">
        <v>891</v>
      </c>
      <c r="J78" s="1" t="s">
        <v>892</v>
      </c>
      <c r="K78" s="1" t="s">
        <v>893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894</v>
      </c>
      <c r="B79" s="1" t="s">
        <v>895</v>
      </c>
      <c r="C79" s="1" t="s">
        <v>280</v>
      </c>
      <c r="D79" s="1" t="s">
        <v>896</v>
      </c>
      <c r="E79" s="1" t="s">
        <v>897</v>
      </c>
      <c r="F79" s="1" t="s">
        <v>898</v>
      </c>
      <c r="G79" s="1" t="s">
        <v>899</v>
      </c>
      <c r="H79" s="1" t="s">
        <v>900</v>
      </c>
      <c r="I79" s="1" t="s">
        <v>901</v>
      </c>
      <c r="J79" s="1" t="s">
        <v>902</v>
      </c>
      <c r="K79" s="1" t="s">
        <v>903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904</v>
      </c>
      <c r="B80" s="1" t="s">
        <v>905</v>
      </c>
      <c r="C80" s="1">
        <v>28.0</v>
      </c>
      <c r="D80" s="1" t="s">
        <v>906</v>
      </c>
      <c r="E80" s="1" t="s">
        <v>907</v>
      </c>
      <c r="F80" s="1" t="s">
        <v>908</v>
      </c>
      <c r="G80" s="1" t="s">
        <v>703</v>
      </c>
      <c r="H80" s="1" t="s">
        <v>224</v>
      </c>
      <c r="I80" s="1" t="s">
        <v>909</v>
      </c>
      <c r="J80" s="1" t="s">
        <v>190</v>
      </c>
      <c r="K80" s="1" t="s">
        <v>910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911</v>
      </c>
      <c r="B81" s="1" t="s">
        <v>912</v>
      </c>
      <c r="C81" s="1" t="s">
        <v>913</v>
      </c>
      <c r="D81" s="1" t="s">
        <v>914</v>
      </c>
      <c r="E81" s="1" t="s">
        <v>915</v>
      </c>
      <c r="F81" s="1" t="s">
        <v>916</v>
      </c>
      <c r="G81" s="1" t="s">
        <v>917</v>
      </c>
      <c r="H81" s="1" t="s">
        <v>918</v>
      </c>
      <c r="I81" s="1" t="s">
        <v>919</v>
      </c>
      <c r="J81" s="1" t="s">
        <v>920</v>
      </c>
      <c r="K81" s="1">
        <v>16.0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921</v>
      </c>
      <c r="B82" s="1" t="s">
        <v>922</v>
      </c>
      <c r="C82" s="1" t="s">
        <v>923</v>
      </c>
      <c r="D82" s="1" t="s">
        <v>924</v>
      </c>
      <c r="E82" s="1" t="s">
        <v>925</v>
      </c>
      <c r="F82" s="1" t="s">
        <v>926</v>
      </c>
      <c r="G82" s="1" t="s">
        <v>927</v>
      </c>
      <c r="H82" s="1" t="s">
        <v>928</v>
      </c>
      <c r="I82" s="1" t="s">
        <v>929</v>
      </c>
      <c r="J82" s="1" t="s">
        <v>930</v>
      </c>
      <c r="K82" s="1" t="s">
        <v>931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932</v>
      </c>
      <c r="B83" s="1" t="s">
        <v>933</v>
      </c>
      <c r="C83" s="1" t="s">
        <v>897</v>
      </c>
      <c r="D83" s="1" t="s">
        <v>927</v>
      </c>
      <c r="E83" s="1" t="s">
        <v>934</v>
      </c>
      <c r="F83" s="1" t="s">
        <v>935</v>
      </c>
      <c r="G83" s="1" t="s">
        <v>936</v>
      </c>
      <c r="H83" s="1" t="s">
        <v>177</v>
      </c>
      <c r="I83" s="1" t="s">
        <v>937</v>
      </c>
      <c r="J83" s="1" t="s">
        <v>938</v>
      </c>
      <c r="K83" s="1" t="s">
        <v>939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940</v>
      </c>
      <c r="B84" s="1" t="s">
        <v>815</v>
      </c>
      <c r="C84" s="1" t="s">
        <v>941</v>
      </c>
      <c r="D84" s="1" t="s">
        <v>942</v>
      </c>
      <c r="E84" s="1" t="s">
        <v>943</v>
      </c>
      <c r="F84" s="1" t="s">
        <v>944</v>
      </c>
      <c r="G84" s="1" t="s">
        <v>945</v>
      </c>
      <c r="H84" s="1" t="s">
        <v>946</v>
      </c>
      <c r="I84" s="1" t="s">
        <v>947</v>
      </c>
      <c r="J84" s="1" t="s">
        <v>948</v>
      </c>
      <c r="K84" s="1" t="s">
        <v>949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950</v>
      </c>
      <c r="B85" s="1" t="s">
        <v>951</v>
      </c>
      <c r="C85" s="1" t="s">
        <v>952</v>
      </c>
      <c r="D85" s="1" t="s">
        <v>953</v>
      </c>
      <c r="E85" s="1" t="s">
        <v>954</v>
      </c>
      <c r="F85" s="1" t="s">
        <v>955</v>
      </c>
      <c r="G85" s="1" t="s">
        <v>956</v>
      </c>
      <c r="H85" s="1" t="s">
        <v>957</v>
      </c>
      <c r="I85" s="1">
        <v>0.0</v>
      </c>
      <c r="J85" s="1" t="s">
        <v>958</v>
      </c>
      <c r="K85" s="1" t="s">
        <v>959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960</v>
      </c>
      <c r="B86" s="1" t="s">
        <v>807</v>
      </c>
      <c r="C86" s="1" t="s">
        <v>553</v>
      </c>
      <c r="D86" s="1" t="s">
        <v>961</v>
      </c>
      <c r="E86" s="1" t="s">
        <v>962</v>
      </c>
      <c r="F86" s="1" t="s">
        <v>282</v>
      </c>
      <c r="G86" s="1" t="s">
        <v>963</v>
      </c>
      <c r="H86" s="1" t="s">
        <v>601</v>
      </c>
      <c r="I86" s="1" t="s">
        <v>964</v>
      </c>
      <c r="J86" s="1" t="s">
        <v>550</v>
      </c>
      <c r="K86" s="1" t="s">
        <v>965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967</v>
      </c>
      <c r="B88" s="1" t="s">
        <v>349</v>
      </c>
      <c r="C88" s="1" t="s">
        <v>968</v>
      </c>
      <c r="D88" s="1" t="s">
        <v>969</v>
      </c>
      <c r="E88" s="1" t="s">
        <v>454</v>
      </c>
      <c r="F88" s="1" t="s">
        <v>738</v>
      </c>
      <c r="G88" s="1" t="s">
        <v>970</v>
      </c>
      <c r="H88" s="1" t="s">
        <v>971</v>
      </c>
      <c r="I88" s="1" t="s">
        <v>972</v>
      </c>
      <c r="J88" s="1" t="s">
        <v>973</v>
      </c>
      <c r="K88" s="1" t="s">
        <v>974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975</v>
      </c>
      <c r="B89" s="1" t="s">
        <v>976</v>
      </c>
      <c r="C89" s="1" t="s">
        <v>977</v>
      </c>
      <c r="D89" s="1" t="s">
        <v>760</v>
      </c>
      <c r="E89" s="1" t="s">
        <v>978</v>
      </c>
      <c r="F89" s="1" t="s">
        <v>979</v>
      </c>
      <c r="G89" s="1" t="s">
        <v>980</v>
      </c>
      <c r="H89" s="1" t="s">
        <v>981</v>
      </c>
      <c r="I89" s="1" t="s">
        <v>982</v>
      </c>
      <c r="J89" s="1" t="s">
        <v>983</v>
      </c>
      <c r="K89" s="1" t="s">
        <v>984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985</v>
      </c>
      <c r="B90" s="1" t="s">
        <v>986</v>
      </c>
      <c r="C90" s="1" t="s">
        <v>987</v>
      </c>
      <c r="D90" s="1" t="s">
        <v>988</v>
      </c>
      <c r="E90" s="1" t="s">
        <v>441</v>
      </c>
      <c r="F90" s="1" t="s">
        <v>989</v>
      </c>
      <c r="G90" s="1" t="s">
        <v>786</v>
      </c>
      <c r="H90" s="1" t="s">
        <v>990</v>
      </c>
      <c r="I90" s="1" t="s">
        <v>991</v>
      </c>
      <c r="J90" s="1" t="s">
        <v>897</v>
      </c>
      <c r="K90" s="1" t="s">
        <v>642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992</v>
      </c>
      <c r="B91" s="1" t="s">
        <v>993</v>
      </c>
      <c r="C91" s="1" t="s">
        <v>994</v>
      </c>
      <c r="D91" s="1" t="s">
        <v>995</v>
      </c>
      <c r="E91" s="1" t="s">
        <v>996</v>
      </c>
      <c r="F91" s="1" t="s">
        <v>997</v>
      </c>
      <c r="G91" s="1" t="s">
        <v>179</v>
      </c>
      <c r="H91" s="1" t="s">
        <v>998</v>
      </c>
      <c r="I91" s="1" t="s">
        <v>999</v>
      </c>
      <c r="J91" s="1" t="s">
        <v>740</v>
      </c>
      <c r="K91" s="1" t="s">
        <v>1000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1001</v>
      </c>
      <c r="B92" s="1" t="s">
        <v>993</v>
      </c>
      <c r="C92" s="1" t="s">
        <v>994</v>
      </c>
      <c r="D92" s="1" t="s">
        <v>995</v>
      </c>
      <c r="E92" s="1" t="s">
        <v>996</v>
      </c>
      <c r="F92" s="1" t="s">
        <v>997</v>
      </c>
      <c r="G92" s="1" t="s">
        <v>179</v>
      </c>
      <c r="H92" s="1" t="s">
        <v>998</v>
      </c>
      <c r="I92" s="1" t="s">
        <v>999</v>
      </c>
      <c r="J92" s="1" t="s">
        <v>740</v>
      </c>
      <c r="K92" s="1" t="s">
        <v>1000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1002</v>
      </c>
      <c r="B93" s="1" t="s">
        <v>641</v>
      </c>
      <c r="C93" s="1" t="s">
        <v>1003</v>
      </c>
      <c r="D93" s="1" t="s">
        <v>1004</v>
      </c>
      <c r="E93" s="1" t="s">
        <v>1005</v>
      </c>
      <c r="F93" s="1" t="s">
        <v>1006</v>
      </c>
      <c r="G93" s="1" t="s">
        <v>1007</v>
      </c>
      <c r="H93" s="1" t="s">
        <v>1008</v>
      </c>
      <c r="I93" s="1" t="s">
        <v>1009</v>
      </c>
      <c r="J93" s="1" t="s">
        <v>1010</v>
      </c>
      <c r="K93" s="1" t="s">
        <v>1011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1012</v>
      </c>
      <c r="B94" s="1" t="s">
        <v>641</v>
      </c>
      <c r="C94" s="1" t="s">
        <v>1003</v>
      </c>
      <c r="D94" s="1" t="s">
        <v>1004</v>
      </c>
      <c r="E94" s="1" t="s">
        <v>1005</v>
      </c>
      <c r="F94" s="1" t="s">
        <v>1006</v>
      </c>
      <c r="G94" s="1" t="s">
        <v>1007</v>
      </c>
      <c r="H94" s="1" t="s">
        <v>1008</v>
      </c>
      <c r="I94" s="1" t="s">
        <v>1009</v>
      </c>
      <c r="J94" s="1" t="s">
        <v>1010</v>
      </c>
      <c r="K94" s="1" t="s">
        <v>1011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1013</v>
      </c>
      <c r="B95" s="1" t="s">
        <v>641</v>
      </c>
      <c r="C95" s="1" t="s">
        <v>1014</v>
      </c>
      <c r="D95" s="1" t="s">
        <v>1015</v>
      </c>
      <c r="E95" s="1" t="s">
        <v>1016</v>
      </c>
      <c r="F95" s="1" t="s">
        <v>1017</v>
      </c>
      <c r="G95" s="1" t="s">
        <v>1018</v>
      </c>
      <c r="H95" s="1" t="s">
        <v>1019</v>
      </c>
      <c r="I95" s="1" t="s">
        <v>1020</v>
      </c>
      <c r="J95" s="1" t="s">
        <v>1021</v>
      </c>
      <c r="K95" s="1" t="s">
        <v>741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1022</v>
      </c>
      <c r="B96" s="1" t="s">
        <v>286</v>
      </c>
      <c r="C96" s="1" t="s">
        <v>1023</v>
      </c>
      <c r="D96" s="1" t="s">
        <v>1024</v>
      </c>
      <c r="E96" s="1" t="s">
        <v>1025</v>
      </c>
      <c r="F96" s="1" t="s">
        <v>1026</v>
      </c>
      <c r="G96" s="1" t="s">
        <v>1027</v>
      </c>
      <c r="H96" s="1" t="s">
        <v>1028</v>
      </c>
      <c r="I96" s="1" t="s">
        <v>1029</v>
      </c>
      <c r="J96" s="1" t="s">
        <v>1030</v>
      </c>
      <c r="K96" s="1" t="s">
        <v>1031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1032</v>
      </c>
      <c r="B97" s="1" t="s">
        <v>588</v>
      </c>
      <c r="C97" s="1" t="s">
        <v>1033</v>
      </c>
      <c r="D97" s="1" t="s">
        <v>1034</v>
      </c>
      <c r="E97" s="1" t="s">
        <v>287</v>
      </c>
      <c r="F97" s="1" t="s">
        <v>1035</v>
      </c>
      <c r="G97" s="1" t="s">
        <v>1036</v>
      </c>
      <c r="H97" s="1" t="s">
        <v>1037</v>
      </c>
      <c r="I97" s="1" t="s">
        <v>1038</v>
      </c>
      <c r="J97" s="1" t="s">
        <v>1039</v>
      </c>
      <c r="K97" s="1" t="s">
        <v>986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1040</v>
      </c>
      <c r="B98" s="1" t="s">
        <v>1041</v>
      </c>
      <c r="C98" s="1" t="s">
        <v>1042</v>
      </c>
      <c r="D98" s="1" t="s">
        <v>1043</v>
      </c>
      <c r="E98" s="1" t="s">
        <v>1044</v>
      </c>
      <c r="F98" s="1" t="s">
        <v>1045</v>
      </c>
      <c r="G98" s="1" t="s">
        <v>1046</v>
      </c>
      <c r="H98" s="1" t="s">
        <v>1047</v>
      </c>
      <c r="I98" s="1" t="s">
        <v>861</v>
      </c>
      <c r="J98" s="1" t="s">
        <v>1048</v>
      </c>
      <c r="K98" s="1" t="s">
        <v>1049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1050</v>
      </c>
      <c r="B99" s="1" t="s">
        <v>1051</v>
      </c>
      <c r="C99" s="1" t="s">
        <v>1052</v>
      </c>
      <c r="D99" s="1" t="s">
        <v>1053</v>
      </c>
      <c r="E99" s="1" t="s">
        <v>1054</v>
      </c>
      <c r="F99" s="1" t="s">
        <v>1055</v>
      </c>
      <c r="G99" s="1">
        <v>10.0</v>
      </c>
      <c r="H99" s="1" t="s">
        <v>1056</v>
      </c>
      <c r="I99" s="1" t="s">
        <v>1057</v>
      </c>
      <c r="J99" s="1" t="s">
        <v>1058</v>
      </c>
      <c r="K99" s="1" t="s">
        <v>1059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1060</v>
      </c>
      <c r="B100" s="1" t="s">
        <v>1061</v>
      </c>
      <c r="C100" s="1" t="s">
        <v>1062</v>
      </c>
      <c r="D100" s="1" t="s">
        <v>1063</v>
      </c>
      <c r="E100" s="1">
        <v>12.0</v>
      </c>
      <c r="F100" s="1" t="s">
        <v>1064</v>
      </c>
      <c r="G100" s="1" t="s">
        <v>1065</v>
      </c>
      <c r="H100" s="1" t="s">
        <v>573</v>
      </c>
      <c r="I100" s="1" t="s">
        <v>1066</v>
      </c>
      <c r="J100" s="1" t="s">
        <v>464</v>
      </c>
      <c r="K100" s="1" t="s">
        <v>1067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1068</v>
      </c>
      <c r="B101" s="1" t="s">
        <v>1069</v>
      </c>
      <c r="C101" s="1" t="s">
        <v>1070</v>
      </c>
      <c r="D101" s="1" t="s">
        <v>1071</v>
      </c>
      <c r="E101" s="1" t="s">
        <v>1072</v>
      </c>
      <c r="F101" s="1" t="s">
        <v>1073</v>
      </c>
      <c r="G101" s="1" t="s">
        <v>892</v>
      </c>
      <c r="H101" s="1" t="s">
        <v>1074</v>
      </c>
      <c r="I101" s="1" t="s">
        <v>1075</v>
      </c>
      <c r="J101" s="1" t="s">
        <v>1076</v>
      </c>
      <c r="K101" s="1" t="s">
        <v>1077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1078</v>
      </c>
      <c r="B102" s="1" t="s">
        <v>1079</v>
      </c>
      <c r="C102" s="1" t="s">
        <v>1080</v>
      </c>
      <c r="D102" s="1" t="s">
        <v>1010</v>
      </c>
      <c r="E102" s="1" t="s">
        <v>1081</v>
      </c>
      <c r="F102" s="1" t="s">
        <v>1082</v>
      </c>
      <c r="G102" s="1" t="s">
        <v>1083</v>
      </c>
      <c r="H102" s="1" t="s">
        <v>1084</v>
      </c>
      <c r="I102" s="1" t="s">
        <v>476</v>
      </c>
      <c r="J102" s="1" t="s">
        <v>1085</v>
      </c>
      <c r="K102" s="1" t="s">
        <v>1086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1087</v>
      </c>
      <c r="B103" s="1" t="s">
        <v>1088</v>
      </c>
      <c r="C103" s="1" t="s">
        <v>1089</v>
      </c>
      <c r="D103" s="1" t="s">
        <v>1090</v>
      </c>
      <c r="E103" s="1" t="s">
        <v>606</v>
      </c>
      <c r="F103" s="1" t="s">
        <v>1091</v>
      </c>
      <c r="G103" s="1" t="s">
        <v>1092</v>
      </c>
      <c r="H103" s="1" t="s">
        <v>1093</v>
      </c>
      <c r="I103" s="1" t="s">
        <v>1007</v>
      </c>
      <c r="J103" s="1" t="s">
        <v>1094</v>
      </c>
      <c r="K103" s="1" t="s">
        <v>192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1095</v>
      </c>
      <c r="B104" s="1" t="s">
        <v>1096</v>
      </c>
      <c r="C104" s="1" t="s">
        <v>908</v>
      </c>
      <c r="D104" s="1" t="s">
        <v>1097</v>
      </c>
      <c r="E104" s="1" t="s">
        <v>1098</v>
      </c>
      <c r="F104" s="1" t="s">
        <v>1028</v>
      </c>
      <c r="G104" s="1" t="s">
        <v>1099</v>
      </c>
      <c r="H104" s="1" t="s">
        <v>1100</v>
      </c>
      <c r="I104" s="1" t="s">
        <v>1101</v>
      </c>
      <c r="J104" s="1" t="s">
        <v>395</v>
      </c>
      <c r="K104" s="1" t="s">
        <v>1102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1103</v>
      </c>
      <c r="B105" s="1" t="s">
        <v>1104</v>
      </c>
      <c r="C105" s="1" t="s">
        <v>1105</v>
      </c>
      <c r="D105" s="1" t="s">
        <v>1106</v>
      </c>
      <c r="E105" s="1" t="s">
        <v>1107</v>
      </c>
      <c r="F105" s="1" t="s">
        <v>1108</v>
      </c>
      <c r="G105" s="1" t="s">
        <v>450</v>
      </c>
      <c r="H105" s="1" t="s">
        <v>1109</v>
      </c>
      <c r="I105" s="1" t="s">
        <v>1110</v>
      </c>
      <c r="J105" s="1" t="s">
        <v>1111</v>
      </c>
      <c r="K105" s="1" t="s">
        <v>1112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1113</v>
      </c>
      <c r="B106" s="1" t="s">
        <v>1114</v>
      </c>
      <c r="C106" s="1" t="s">
        <v>1115</v>
      </c>
      <c r="D106" s="1" t="s">
        <v>1116</v>
      </c>
      <c r="E106" s="1" t="s">
        <v>1117</v>
      </c>
      <c r="F106" s="1" t="s">
        <v>1118</v>
      </c>
      <c r="G106" s="1" t="s">
        <v>1119</v>
      </c>
      <c r="H106" s="1" t="s">
        <v>1120</v>
      </c>
      <c r="I106" s="1" t="s">
        <v>1121</v>
      </c>
      <c r="J106" s="1" t="s">
        <v>1122</v>
      </c>
      <c r="K106" s="1" t="s">
        <v>1123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1124</v>
      </c>
      <c r="B107" s="1" t="s">
        <v>1076</v>
      </c>
      <c r="C107" s="1" t="s">
        <v>1076</v>
      </c>
      <c r="D107" s="1" t="s">
        <v>1076</v>
      </c>
      <c r="E107" s="1" t="s">
        <v>170</v>
      </c>
      <c r="F107" s="1" t="s">
        <v>1125</v>
      </c>
      <c r="G107" s="1" t="s">
        <v>1076</v>
      </c>
      <c r="H107" s="1" t="s">
        <v>1126</v>
      </c>
      <c r="I107" s="1" t="s">
        <v>1127</v>
      </c>
      <c r="J107" s="1" t="s">
        <v>1128</v>
      </c>
      <c r="K107" s="1" t="s">
        <v>1129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1131</v>
      </c>
      <c r="B109" s="1" t="s">
        <v>1132</v>
      </c>
      <c r="C109" s="1" t="s">
        <v>337</v>
      </c>
      <c r="D109" s="1" t="s">
        <v>1133</v>
      </c>
      <c r="E109" s="1" t="s">
        <v>1134</v>
      </c>
      <c r="F109" s="1" t="s">
        <v>371</v>
      </c>
      <c r="G109" s="1" t="s">
        <v>1135</v>
      </c>
      <c r="H109" s="1" t="s">
        <v>1136</v>
      </c>
      <c r="I109" s="1" t="s">
        <v>1137</v>
      </c>
      <c r="J109" s="1" t="s">
        <v>1138</v>
      </c>
      <c r="K109" s="1" t="s">
        <v>1139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1140</v>
      </c>
      <c r="B110" s="1" t="s">
        <v>1141</v>
      </c>
      <c r="C110" s="1" t="s">
        <v>1054</v>
      </c>
      <c r="D110" s="1" t="s">
        <v>1142</v>
      </c>
      <c r="E110" s="1" t="s">
        <v>1143</v>
      </c>
      <c r="F110" s="1" t="s">
        <v>1033</v>
      </c>
      <c r="G110" s="1" t="s">
        <v>1144</v>
      </c>
      <c r="H110" s="1" t="s">
        <v>1145</v>
      </c>
      <c r="I110" s="1" t="s">
        <v>1146</v>
      </c>
      <c r="J110" s="1" t="s">
        <v>1147</v>
      </c>
      <c r="K110" s="1" t="s">
        <v>1055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1148</v>
      </c>
      <c r="B111" s="1" t="s">
        <v>1149</v>
      </c>
      <c r="C111" s="1" t="s">
        <v>853</v>
      </c>
      <c r="D111" s="1" t="s">
        <v>1150</v>
      </c>
      <c r="E111" s="1" t="s">
        <v>1151</v>
      </c>
      <c r="F111" s="1" t="s">
        <v>1152</v>
      </c>
      <c r="G111" s="1" t="s">
        <v>1153</v>
      </c>
      <c r="H111" s="1" t="s">
        <v>1154</v>
      </c>
      <c r="I111" s="1" t="s">
        <v>1155</v>
      </c>
      <c r="J111" s="1" t="s">
        <v>1156</v>
      </c>
      <c r="K111" s="1" t="s">
        <v>1157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1158</v>
      </c>
      <c r="B112" s="1" t="s">
        <v>1064</v>
      </c>
      <c r="C112" s="1" t="s">
        <v>1159</v>
      </c>
      <c r="D112" s="1" t="s">
        <v>1160</v>
      </c>
      <c r="E112" s="1" t="s">
        <v>1161</v>
      </c>
      <c r="F112" s="1" t="s">
        <v>1154</v>
      </c>
      <c r="G112" s="1" t="s">
        <v>1162</v>
      </c>
      <c r="H112" s="1" t="s">
        <v>1163</v>
      </c>
      <c r="I112" s="1" t="s">
        <v>1164</v>
      </c>
      <c r="J112" s="1" t="s">
        <v>800</v>
      </c>
      <c r="K112" s="1" t="s">
        <v>1165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1166</v>
      </c>
      <c r="B113" s="1" t="s">
        <v>1064</v>
      </c>
      <c r="C113" s="1" t="s">
        <v>1159</v>
      </c>
      <c r="D113" s="1" t="s">
        <v>1160</v>
      </c>
      <c r="E113" s="1" t="s">
        <v>1161</v>
      </c>
      <c r="F113" s="1" t="s">
        <v>1154</v>
      </c>
      <c r="G113" s="1" t="s">
        <v>1162</v>
      </c>
      <c r="H113" s="1" t="s">
        <v>1163</v>
      </c>
      <c r="I113" s="1" t="s">
        <v>1164</v>
      </c>
      <c r="J113" s="1" t="s">
        <v>800</v>
      </c>
      <c r="K113" s="1" t="s">
        <v>1165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1167</v>
      </c>
      <c r="B114" s="1" t="s">
        <v>1168</v>
      </c>
      <c r="C114" s="1" t="s">
        <v>1169</v>
      </c>
      <c r="D114" s="1" t="s">
        <v>1170</v>
      </c>
      <c r="E114" s="1" t="s">
        <v>1171</v>
      </c>
      <c r="F114" s="1" t="s">
        <v>1172</v>
      </c>
      <c r="G114" s="1" t="s">
        <v>1145</v>
      </c>
      <c r="H114" s="1" t="s">
        <v>1173</v>
      </c>
      <c r="I114" s="1" t="s">
        <v>1174</v>
      </c>
      <c r="J114" s="1" t="s">
        <v>1175</v>
      </c>
      <c r="K114" s="1" t="s">
        <v>1176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1177</v>
      </c>
      <c r="B115" s="1" t="s">
        <v>1168</v>
      </c>
      <c r="C115" s="1" t="s">
        <v>1169</v>
      </c>
      <c r="D115" s="1" t="s">
        <v>1170</v>
      </c>
      <c r="E115" s="1" t="s">
        <v>1171</v>
      </c>
      <c r="F115" s="1" t="s">
        <v>1172</v>
      </c>
      <c r="G115" s="1" t="s">
        <v>1145</v>
      </c>
      <c r="H115" s="1" t="s">
        <v>1173</v>
      </c>
      <c r="I115" s="1" t="s">
        <v>1174</v>
      </c>
      <c r="J115" s="1" t="s">
        <v>1175</v>
      </c>
      <c r="K115" s="1" t="s">
        <v>1176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1178</v>
      </c>
      <c r="B116" s="1" t="s">
        <v>900</v>
      </c>
      <c r="C116" s="1" t="s">
        <v>620</v>
      </c>
      <c r="D116" s="1" t="s">
        <v>1179</v>
      </c>
      <c r="E116" s="1" t="s">
        <v>1180</v>
      </c>
      <c r="F116" s="1" t="s">
        <v>327</v>
      </c>
      <c r="G116" s="1" t="s">
        <v>1181</v>
      </c>
      <c r="H116" s="1" t="s">
        <v>265</v>
      </c>
      <c r="I116" s="1" t="s">
        <v>1062</v>
      </c>
      <c r="J116" s="1" t="s">
        <v>1182</v>
      </c>
      <c r="K116" s="1" t="s">
        <v>1183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1184</v>
      </c>
      <c r="B117" s="1" t="s">
        <v>227</v>
      </c>
      <c r="C117" s="1" t="s">
        <v>1185</v>
      </c>
      <c r="D117" s="1" t="s">
        <v>1186</v>
      </c>
      <c r="E117" s="1" t="s">
        <v>1187</v>
      </c>
      <c r="F117" s="1" t="s">
        <v>1188</v>
      </c>
      <c r="G117" s="1" t="s">
        <v>632</v>
      </c>
      <c r="H117" s="1" t="s">
        <v>1189</v>
      </c>
      <c r="I117" s="1" t="s">
        <v>1190</v>
      </c>
      <c r="J117" s="1" t="s">
        <v>1191</v>
      </c>
      <c r="K117" s="1" t="s">
        <v>1192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1193</v>
      </c>
      <c r="B118" s="1" t="s">
        <v>1194</v>
      </c>
      <c r="C118" s="1" t="s">
        <v>1056</v>
      </c>
      <c r="D118" s="1" t="s">
        <v>1195</v>
      </c>
      <c r="E118" s="1" t="s">
        <v>1196</v>
      </c>
      <c r="F118" s="1" t="s">
        <v>1197</v>
      </c>
      <c r="G118" s="1" t="s">
        <v>1198</v>
      </c>
      <c r="H118" s="1" t="s">
        <v>1199</v>
      </c>
      <c r="I118" s="1" t="s">
        <v>1200</v>
      </c>
      <c r="J118" s="1" t="s">
        <v>1201</v>
      </c>
      <c r="K118" s="1" t="s">
        <v>1202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1203</v>
      </c>
      <c r="B119" s="1" t="s">
        <v>1204</v>
      </c>
      <c r="C119" s="1" t="s">
        <v>1205</v>
      </c>
      <c r="D119" s="1" t="s">
        <v>350</v>
      </c>
      <c r="E119" s="1" t="s">
        <v>1206</v>
      </c>
      <c r="F119" s="1" t="s">
        <v>1207</v>
      </c>
      <c r="G119" s="1" t="s">
        <v>1208</v>
      </c>
      <c r="H119" s="1" t="s">
        <v>1209</v>
      </c>
      <c r="I119" s="1" t="s">
        <v>1210</v>
      </c>
      <c r="J119" s="1" t="s">
        <v>1211</v>
      </c>
      <c r="K119" s="1" t="s">
        <v>1073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1212</v>
      </c>
      <c r="B120" s="1" t="s">
        <v>221</v>
      </c>
      <c r="C120" s="1" t="s">
        <v>1213</v>
      </c>
      <c r="D120" s="1" t="s">
        <v>686</v>
      </c>
      <c r="E120" s="1" t="s">
        <v>976</v>
      </c>
      <c r="F120" s="1" t="s">
        <v>753</v>
      </c>
      <c r="G120" s="1" t="s">
        <v>1214</v>
      </c>
      <c r="H120" s="1" t="s">
        <v>1065</v>
      </c>
      <c r="I120" s="1" t="s">
        <v>1215</v>
      </c>
      <c r="J120" s="1" t="s">
        <v>1216</v>
      </c>
      <c r="K120" s="1" t="s">
        <v>320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1217</v>
      </c>
      <c r="B121" s="1" t="s">
        <v>223</v>
      </c>
      <c r="C121" s="1" t="s">
        <v>554</v>
      </c>
      <c r="D121" s="1" t="s">
        <v>760</v>
      </c>
      <c r="E121" s="1" t="s">
        <v>1218</v>
      </c>
      <c r="F121" s="1" t="s">
        <v>1219</v>
      </c>
      <c r="G121" s="1" t="s">
        <v>1220</v>
      </c>
      <c r="H121" s="1" t="s">
        <v>1221</v>
      </c>
      <c r="I121" s="1" t="s">
        <v>686</v>
      </c>
      <c r="J121" s="1" t="s">
        <v>1055</v>
      </c>
      <c r="K121" s="1" t="s">
        <v>631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1222</v>
      </c>
      <c r="B122" s="1" t="s">
        <v>1223</v>
      </c>
      <c r="C122" s="1" t="s">
        <v>1224</v>
      </c>
      <c r="D122" s="1" t="s">
        <v>1225</v>
      </c>
      <c r="E122" s="1" t="s">
        <v>1226</v>
      </c>
      <c r="F122" s="1" t="s">
        <v>1227</v>
      </c>
      <c r="G122" s="1" t="s">
        <v>1228</v>
      </c>
      <c r="H122" s="1" t="s">
        <v>791</v>
      </c>
      <c r="I122" s="1">
        <v>9.0</v>
      </c>
      <c r="J122" s="1" t="s">
        <v>1229</v>
      </c>
      <c r="K122" s="1" t="s">
        <v>888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1230</v>
      </c>
      <c r="B123" s="1" t="s">
        <v>1231</v>
      </c>
      <c r="C123" s="1" t="s">
        <v>1232</v>
      </c>
      <c r="D123" s="1" t="s">
        <v>1233</v>
      </c>
      <c r="E123" s="1" t="s">
        <v>1234</v>
      </c>
      <c r="F123" s="1" t="s">
        <v>803</v>
      </c>
      <c r="G123" s="1" t="s">
        <v>185</v>
      </c>
      <c r="H123" s="1" t="s">
        <v>1235</v>
      </c>
      <c r="I123" s="1" t="s">
        <v>841</v>
      </c>
      <c r="J123" s="1" t="s">
        <v>1236</v>
      </c>
      <c r="K123" s="1" t="s">
        <v>1237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1238</v>
      </c>
      <c r="B124" s="1" t="s">
        <v>808</v>
      </c>
      <c r="C124" s="1" t="s">
        <v>1239</v>
      </c>
      <c r="D124" s="1" t="s">
        <v>559</v>
      </c>
      <c r="E124" s="1" t="s">
        <v>725</v>
      </c>
      <c r="F124" s="1" t="s">
        <v>1240</v>
      </c>
      <c r="G124" s="1" t="s">
        <v>1241</v>
      </c>
      <c r="H124" s="1" t="s">
        <v>760</v>
      </c>
      <c r="I124" s="1" t="s">
        <v>1242</v>
      </c>
      <c r="J124" s="1" t="s">
        <v>1243</v>
      </c>
      <c r="K124" s="1" t="s">
        <v>1035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1244</v>
      </c>
      <c r="B125" s="1" t="s">
        <v>1245</v>
      </c>
      <c r="C125" s="1" t="s">
        <v>1054</v>
      </c>
      <c r="D125" s="1" t="s">
        <v>1246</v>
      </c>
      <c r="E125" s="1" t="s">
        <v>308</v>
      </c>
      <c r="F125" s="1" t="s">
        <v>714</v>
      </c>
      <c r="G125" s="1">
        <v>4.0</v>
      </c>
      <c r="H125" s="1" t="s">
        <v>1247</v>
      </c>
      <c r="I125" s="1" t="s">
        <v>1248</v>
      </c>
      <c r="J125" s="1" t="s">
        <v>1249</v>
      </c>
      <c r="K125" s="1" t="s">
        <v>1250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1251</v>
      </c>
      <c r="B126" s="1" t="s">
        <v>1252</v>
      </c>
      <c r="C126" s="1" t="s">
        <v>1018</v>
      </c>
      <c r="D126" s="1" t="s">
        <v>427</v>
      </c>
      <c r="E126" s="1" t="s">
        <v>1253</v>
      </c>
      <c r="F126" s="1" t="s">
        <v>1254</v>
      </c>
      <c r="G126" s="1" t="s">
        <v>1255</v>
      </c>
      <c r="H126" s="1" t="s">
        <v>1256</v>
      </c>
      <c r="I126" s="1" t="s">
        <v>1257</v>
      </c>
      <c r="J126" s="1" t="s">
        <v>1258</v>
      </c>
      <c r="K126" s="1" t="s">
        <v>1259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1260</v>
      </c>
      <c r="B127" s="1" t="s">
        <v>1261</v>
      </c>
      <c r="C127" s="1" t="s">
        <v>1262</v>
      </c>
      <c r="D127" s="1" t="s">
        <v>1191</v>
      </c>
      <c r="E127" s="1" t="s">
        <v>1263</v>
      </c>
      <c r="F127" s="1" t="s">
        <v>1264</v>
      </c>
      <c r="G127" s="1" t="s">
        <v>1265</v>
      </c>
      <c r="H127" s="1" t="s">
        <v>1266</v>
      </c>
      <c r="I127" s="1" t="s">
        <v>1267</v>
      </c>
      <c r="J127" s="1" t="s">
        <v>1268</v>
      </c>
      <c r="K127" s="1" t="s">
        <v>1269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1270</v>
      </c>
      <c r="B128" s="1" t="s">
        <v>1233</v>
      </c>
      <c r="C128" s="1" t="s">
        <v>1271</v>
      </c>
      <c r="D128" s="1" t="s">
        <v>1272</v>
      </c>
      <c r="E128" s="1" t="s">
        <v>1273</v>
      </c>
      <c r="F128" s="1" t="s">
        <v>1274</v>
      </c>
      <c r="G128" s="1" t="s">
        <v>1272</v>
      </c>
      <c r="H128" s="1" t="s">
        <v>1179</v>
      </c>
      <c r="I128" s="1" t="s">
        <v>196</v>
      </c>
      <c r="J128" s="1" t="s">
        <v>1275</v>
      </c>
      <c r="K128" s="1" t="s">
        <v>1276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1277</v>
      </c>
      <c r="C1" s="1" t="s">
        <v>1278</v>
      </c>
      <c r="D1" s="1" t="s">
        <v>1279</v>
      </c>
      <c r="E1" s="1" t="s">
        <v>1280</v>
      </c>
      <c r="F1" s="1" t="s">
        <v>1281</v>
      </c>
      <c r="G1" s="1" t="s">
        <v>1282</v>
      </c>
      <c r="H1" s="1" t="s">
        <v>1283</v>
      </c>
      <c r="I1" s="1" t="s">
        <v>1284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1285</v>
      </c>
      <c r="B2" s="1" t="s">
        <v>1286</v>
      </c>
      <c r="C2" s="1" t="s">
        <v>1287</v>
      </c>
      <c r="D2" s="1" t="s">
        <v>1288</v>
      </c>
      <c r="E2" s="1" t="s">
        <v>1289</v>
      </c>
      <c r="F2" s="1" t="s">
        <v>1290</v>
      </c>
      <c r="G2" s="1" t="s">
        <v>1291</v>
      </c>
      <c r="H2" s="1" t="s">
        <v>1292</v>
      </c>
      <c r="I2" s="1" t="s">
        <v>1292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1293</v>
      </c>
      <c r="B3" s="1" t="s">
        <v>1292</v>
      </c>
      <c r="C3" s="1" t="s">
        <v>1294</v>
      </c>
      <c r="D3" s="1" t="s">
        <v>1295</v>
      </c>
      <c r="E3" s="1" t="s">
        <v>1296</v>
      </c>
      <c r="F3" s="1" t="s">
        <v>1297</v>
      </c>
      <c r="G3" s="1" t="s">
        <v>1298</v>
      </c>
      <c r="H3" s="1" t="s">
        <v>1292</v>
      </c>
      <c r="I3" s="1" t="s">
        <v>1292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1299</v>
      </c>
      <c r="B4" s="1" t="s">
        <v>1300</v>
      </c>
      <c r="C4" s="1" t="s">
        <v>1301</v>
      </c>
      <c r="D4" s="1" t="s">
        <v>1302</v>
      </c>
      <c r="E4" s="1" t="s">
        <v>1303</v>
      </c>
      <c r="F4" s="1" t="s">
        <v>1304</v>
      </c>
      <c r="G4" s="1" t="s">
        <v>1305</v>
      </c>
      <c r="H4" s="1" t="s">
        <v>1306</v>
      </c>
      <c r="I4" s="1" t="s">
        <v>1307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1293</v>
      </c>
      <c r="B5" s="1" t="s">
        <v>1292</v>
      </c>
      <c r="C5" s="1" t="s">
        <v>1308</v>
      </c>
      <c r="D5" s="1" t="s">
        <v>1309</v>
      </c>
      <c r="E5" s="1" t="s">
        <v>1310</v>
      </c>
      <c r="F5" s="1" t="s">
        <v>1311</v>
      </c>
      <c r="G5" s="1" t="s">
        <v>1312</v>
      </c>
      <c r="H5" s="1" t="s">
        <v>1313</v>
      </c>
      <c r="I5" s="1" t="s">
        <v>1314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1315</v>
      </c>
      <c r="B6" s="1" t="s">
        <v>1316</v>
      </c>
      <c r="C6" s="1" t="s">
        <v>1317</v>
      </c>
      <c r="D6" s="1" t="s">
        <v>1318</v>
      </c>
      <c r="E6" s="1" t="s">
        <v>1319</v>
      </c>
      <c r="F6" s="1" t="s">
        <v>1320</v>
      </c>
      <c r="G6" s="1" t="s">
        <v>1321</v>
      </c>
      <c r="H6" s="1" t="s">
        <v>1320</v>
      </c>
      <c r="I6" s="1" t="s">
        <v>1322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1323</v>
      </c>
      <c r="B7" s="1" t="s">
        <v>1324</v>
      </c>
      <c r="C7" s="1" t="s">
        <v>1325</v>
      </c>
      <c r="D7" s="1" t="s">
        <v>1326</v>
      </c>
      <c r="E7" s="1" t="s">
        <v>1327</v>
      </c>
      <c r="F7" s="1" t="s">
        <v>1328</v>
      </c>
      <c r="G7" s="1" t="s">
        <v>1329</v>
      </c>
      <c r="H7" s="1" t="s">
        <v>1330</v>
      </c>
      <c r="I7" s="1" t="s">
        <v>1331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1332</v>
      </c>
      <c r="B8" s="1" t="s">
        <v>1292</v>
      </c>
      <c r="C8" s="1" t="s">
        <v>1333</v>
      </c>
      <c r="D8" s="1" t="s">
        <v>1334</v>
      </c>
      <c r="E8" s="1" t="s">
        <v>1335</v>
      </c>
      <c r="F8" s="1" t="s">
        <v>1336</v>
      </c>
      <c r="G8" s="1" t="s">
        <v>1337</v>
      </c>
      <c r="H8" s="1" t="s">
        <v>1338</v>
      </c>
      <c r="I8" s="1" t="s">
        <v>1339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1340</v>
      </c>
      <c r="B9" s="1" t="s">
        <v>1341</v>
      </c>
      <c r="C9" s="1" t="s">
        <v>1342</v>
      </c>
      <c r="D9" s="1" t="s">
        <v>1343</v>
      </c>
      <c r="E9" s="1" t="s">
        <v>1344</v>
      </c>
      <c r="F9" s="1" t="s">
        <v>1345</v>
      </c>
      <c r="G9" s="1" t="s">
        <v>1346</v>
      </c>
      <c r="H9" s="1" t="s">
        <v>1347</v>
      </c>
      <c r="I9" s="1" t="s">
        <v>1348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1349</v>
      </c>
      <c r="B10" s="1" t="s">
        <v>1350</v>
      </c>
      <c r="C10" s="1" t="s">
        <v>1351</v>
      </c>
      <c r="D10" s="1" t="s">
        <v>1352</v>
      </c>
      <c r="E10" s="1" t="s">
        <v>1353</v>
      </c>
      <c r="F10" s="1" t="s">
        <v>1354</v>
      </c>
      <c r="G10" s="1" t="s">
        <v>1355</v>
      </c>
      <c r="H10" s="1" t="s">
        <v>1356</v>
      </c>
      <c r="I10" s="1" t="s">
        <v>1354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1357</v>
      </c>
      <c r="B11" s="1" t="s">
        <v>1358</v>
      </c>
      <c r="C11" s="1" t="s">
        <v>1359</v>
      </c>
      <c r="D11" s="1" t="s">
        <v>1360</v>
      </c>
      <c r="E11" s="1" t="s">
        <v>1361</v>
      </c>
      <c r="F11" s="1" t="s">
        <v>1362</v>
      </c>
      <c r="G11" s="1" t="s">
        <v>1363</v>
      </c>
      <c r="H11" s="1" t="s">
        <v>1364</v>
      </c>
      <c r="I11" s="1" t="s">
        <v>1365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1366</v>
      </c>
      <c r="B12" s="1" t="s">
        <v>1367</v>
      </c>
      <c r="C12" s="1" t="s">
        <v>1368</v>
      </c>
      <c r="D12" s="1" t="s">
        <v>1369</v>
      </c>
      <c r="E12" s="1" t="s">
        <v>1370</v>
      </c>
      <c r="F12" s="1" t="s">
        <v>1371</v>
      </c>
      <c r="G12" s="1" t="s">
        <v>1372</v>
      </c>
      <c r="H12" s="1" t="s">
        <v>1373</v>
      </c>
      <c r="I12" s="1" t="s">
        <v>1374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1375</v>
      </c>
      <c r="B13" s="1" t="s">
        <v>1376</v>
      </c>
      <c r="C13" s="1" t="s">
        <v>1377</v>
      </c>
      <c r="D13" s="1" t="s">
        <v>1378</v>
      </c>
      <c r="E13" s="1" t="s">
        <v>1379</v>
      </c>
      <c r="F13" s="1" t="s">
        <v>1380</v>
      </c>
      <c r="G13" s="1" t="s">
        <v>1381</v>
      </c>
      <c r="H13" s="1" t="s">
        <v>1382</v>
      </c>
      <c r="I13" s="1" t="s">
        <v>1383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1384</v>
      </c>
      <c r="B14" s="1" t="s">
        <v>1385</v>
      </c>
      <c r="C14" s="1" t="s">
        <v>1386</v>
      </c>
      <c r="D14" s="1" t="s">
        <v>1387</v>
      </c>
      <c r="E14" s="1" t="s">
        <v>1388</v>
      </c>
      <c r="F14" s="1" t="s">
        <v>1389</v>
      </c>
      <c r="G14" s="1" t="s">
        <v>1390</v>
      </c>
      <c r="H14" s="1" t="s">
        <v>1391</v>
      </c>
      <c r="I14" s="1" t="s">
        <v>1392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1393</v>
      </c>
      <c r="B15" s="1" t="s">
        <v>214</v>
      </c>
      <c r="C15" s="1" t="s">
        <v>215</v>
      </c>
      <c r="D15" s="1" t="s">
        <v>1394</v>
      </c>
      <c r="E15" s="1" t="s">
        <v>217</v>
      </c>
      <c r="F15" s="1" t="s">
        <v>218</v>
      </c>
      <c r="G15" s="1" t="s">
        <v>1395</v>
      </c>
      <c r="H15" s="1" t="s">
        <v>1396</v>
      </c>
      <c r="I15" s="1" t="s">
        <v>1397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1398</v>
      </c>
      <c r="B16" s="1" t="s">
        <v>1399</v>
      </c>
      <c r="C16" s="1" t="s">
        <v>1400</v>
      </c>
      <c r="D16" s="1" t="s">
        <v>1401</v>
      </c>
      <c r="E16" s="1" t="s">
        <v>1402</v>
      </c>
      <c r="F16" s="1" t="s">
        <v>1403</v>
      </c>
      <c r="G16" s="1" t="s">
        <v>1404</v>
      </c>
      <c r="H16" s="1" t="s">
        <v>1405</v>
      </c>
      <c r="I16" s="1" t="s">
        <v>1406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1407</v>
      </c>
      <c r="B17" s="1" t="s">
        <v>181</v>
      </c>
      <c r="C17" s="1" t="s">
        <v>182</v>
      </c>
      <c r="D17" s="1" t="s">
        <v>183</v>
      </c>
      <c r="E17" s="1" t="s">
        <v>184</v>
      </c>
      <c r="F17" s="1" t="s">
        <v>185</v>
      </c>
      <c r="G17" s="1" t="s">
        <v>316</v>
      </c>
      <c r="H17" s="1" t="s">
        <v>1408</v>
      </c>
      <c r="I17" s="1" t="s">
        <v>1409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1410</v>
      </c>
      <c r="B18" s="1" t="s">
        <v>1411</v>
      </c>
      <c r="C18" s="1" t="s">
        <v>1412</v>
      </c>
      <c r="D18" s="1" t="s">
        <v>1413</v>
      </c>
      <c r="E18" s="1" t="s">
        <v>1414</v>
      </c>
      <c r="F18" s="1" t="s">
        <v>1414</v>
      </c>
      <c r="G18" s="1" t="s">
        <v>1415</v>
      </c>
      <c r="H18" s="1" t="s">
        <v>1416</v>
      </c>
      <c r="I18" s="1" t="s">
        <v>1415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1417</v>
      </c>
      <c r="B19" s="1" t="s">
        <v>1418</v>
      </c>
      <c r="C19" s="1" t="s">
        <v>1419</v>
      </c>
      <c r="D19" s="1" t="s">
        <v>1420</v>
      </c>
      <c r="E19" s="1" t="s">
        <v>1421</v>
      </c>
      <c r="F19" s="1" t="s">
        <v>1422</v>
      </c>
      <c r="G19" s="1" t="s">
        <v>1423</v>
      </c>
      <c r="H19" s="1" t="s">
        <v>1424</v>
      </c>
      <c r="I19" s="1" t="s">
        <v>1425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1426</v>
      </c>
      <c r="B20" s="1" t="s">
        <v>1427</v>
      </c>
      <c r="C20" s="1" t="s">
        <v>1428</v>
      </c>
      <c r="D20" s="1" t="s">
        <v>1429</v>
      </c>
      <c r="E20" s="1" t="s">
        <v>1430</v>
      </c>
      <c r="F20" s="1" t="s">
        <v>1431</v>
      </c>
      <c r="G20" s="1" t="s">
        <v>1432</v>
      </c>
      <c r="H20" s="1" t="s">
        <v>1433</v>
      </c>
      <c r="I20" s="1" t="s">
        <v>1434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1435</v>
      </c>
      <c r="B21" s="1" t="s">
        <v>1436</v>
      </c>
      <c r="C21" s="1" t="s">
        <v>1437</v>
      </c>
      <c r="D21" s="1" t="s">
        <v>1438</v>
      </c>
      <c r="E21" s="1" t="s">
        <v>1439</v>
      </c>
      <c r="F21" s="1" t="s">
        <v>1440</v>
      </c>
      <c r="G21" s="1" t="s">
        <v>1441</v>
      </c>
      <c r="H21" s="1" t="s">
        <v>1442</v>
      </c>
      <c r="I21" s="1" t="s">
        <v>1443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1444</v>
      </c>
      <c r="B22" s="1" t="s">
        <v>1445</v>
      </c>
      <c r="C22" s="1" t="s">
        <v>1446</v>
      </c>
      <c r="D22" s="1" t="s">
        <v>1447</v>
      </c>
      <c r="E22" s="1" t="s">
        <v>1448</v>
      </c>
      <c r="F22" s="1" t="s">
        <v>1449</v>
      </c>
      <c r="G22" s="1" t="s">
        <v>1450</v>
      </c>
      <c r="H22" s="1" t="s">
        <v>1451</v>
      </c>
      <c r="I22" s="1" t="s">
        <v>1452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1453</v>
      </c>
      <c r="B23" s="1" t="s">
        <v>1454</v>
      </c>
      <c r="C23" s="1" t="s">
        <v>1455</v>
      </c>
      <c r="D23" s="1" t="s">
        <v>1456</v>
      </c>
      <c r="E23" s="1" t="s">
        <v>1457</v>
      </c>
      <c r="F23" s="1" t="s">
        <v>1458</v>
      </c>
      <c r="G23" s="1" t="s">
        <v>1459</v>
      </c>
      <c r="H23" s="1" t="s">
        <v>1460</v>
      </c>
      <c r="I23" s="1" t="s">
        <v>1461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1462</v>
      </c>
      <c r="B24" s="1" t="s">
        <v>1463</v>
      </c>
      <c r="C24" s="1" t="s">
        <v>1464</v>
      </c>
      <c r="D24" s="1" t="s">
        <v>1465</v>
      </c>
      <c r="E24" s="1" t="s">
        <v>1466</v>
      </c>
      <c r="F24" s="1" t="s">
        <v>1467</v>
      </c>
      <c r="G24" s="1" t="s">
        <v>1468</v>
      </c>
      <c r="H24" s="1" t="s">
        <v>1468</v>
      </c>
      <c r="I24" s="1" t="s">
        <v>1468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1469</v>
      </c>
      <c r="B25" s="1" t="s">
        <v>1470</v>
      </c>
      <c r="C25" s="1" t="s">
        <v>1471</v>
      </c>
      <c r="D25" s="1" t="s">
        <v>1472</v>
      </c>
      <c r="E25" s="1" t="s">
        <v>1473</v>
      </c>
      <c r="F25" s="1" t="s">
        <v>1474</v>
      </c>
      <c r="G25" s="1" t="s">
        <v>1475</v>
      </c>
      <c r="H25" s="1" t="s">
        <v>1292</v>
      </c>
      <c r="I25" s="1" t="s">
        <v>1292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1476</v>
      </c>
      <c r="B26" s="1" t="s">
        <v>1477</v>
      </c>
      <c r="C26" s="1" t="s">
        <v>1478</v>
      </c>
      <c r="D26" s="1" t="s">
        <v>1479</v>
      </c>
      <c r="E26" s="1" t="s">
        <v>1480</v>
      </c>
      <c r="F26" s="1" t="s">
        <v>1481</v>
      </c>
      <c r="G26" s="1" t="s">
        <v>1292</v>
      </c>
      <c r="H26" s="1" t="s">
        <v>1292</v>
      </c>
      <c r="I26" s="1" t="s">
        <v>1292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1482</v>
      </c>
      <c r="B2" s="1" t="s">
        <v>1483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1484</v>
      </c>
      <c r="B3" s="1" t="s">
        <v>1485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1486</v>
      </c>
      <c r="B4" s="1" t="s">
        <v>1487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1488</v>
      </c>
      <c r="B5" s="1" t="s">
        <v>1489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1491</v>
      </c>
      <c r="B7" s="1" t="s">
        <v>1492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1493</v>
      </c>
      <c r="B8" s="4" t="s">
        <v>1494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1495</v>
      </c>
      <c r="B9" s="1" t="s">
        <v>1496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1497</v>
      </c>
      <c r="B10" s="1" t="s">
        <v>1498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1499</v>
      </c>
      <c r="B11" s="1" t="s">
        <v>1496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1500</v>
      </c>
      <c r="B12" s="1" t="s">
        <v>1501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1502</v>
      </c>
      <c r="B13" s="1" t="s">
        <v>1503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1504</v>
      </c>
      <c r="B14" s="1" t="s">
        <v>1501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1505</v>
      </c>
      <c r="B15" s="1" t="s">
        <v>1506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1507</v>
      </c>
      <c r="B16" s="1">
        <v>20935.0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1508</v>
      </c>
      <c r="B17" s="1" t="s">
        <v>1509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1510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1511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1512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1513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1514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1515</v>
      </c>
      <c r="B23" s="1">
        <v>1.7330112E9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1516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1517</v>
      </c>
      <c r="B25" s="4" t="s">
        <v>1518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1520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1521</v>
      </c>
      <c r="B28" s="1">
        <v>390.84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1522</v>
      </c>
      <c r="B29" s="1">
        <v>388.84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1523</v>
      </c>
      <c r="B30" s="1">
        <v>380.9701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1524</v>
      </c>
      <c r="B31" s="1">
        <v>390.25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1525</v>
      </c>
      <c r="B32" s="1">
        <v>390.84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1526</v>
      </c>
      <c r="B33" s="1">
        <v>388.84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1527</v>
      </c>
      <c r="B34" s="1">
        <v>380.9701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1528</v>
      </c>
      <c r="B35" s="1">
        <v>390.25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1529</v>
      </c>
      <c r="B36" s="1">
        <v>1.86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1530</v>
      </c>
      <c r="B37" s="1">
        <v>0.0044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1531</v>
      </c>
      <c r="B38" s="1">
        <v>1.7304192E9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1532</v>
      </c>
      <c r="B39" s="1">
        <v>0.1303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1533</v>
      </c>
      <c r="B40" s="1">
        <v>0.66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1534</v>
      </c>
      <c r="B41" s="1">
        <v>0.791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1535</v>
      </c>
      <c r="B42" s="1">
        <v>26.884401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1536</v>
      </c>
      <c r="B43" s="1">
        <v>23.773983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1537</v>
      </c>
      <c r="B44" s="1">
        <v>313233.0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1538</v>
      </c>
      <c r="B45" s="1">
        <v>313233.0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1539</v>
      </c>
      <c r="B46" s="1">
        <v>224496.0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1540</v>
      </c>
      <c r="B47" s="1">
        <v>195090.0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1541</v>
      </c>
      <c r="B48" s="1">
        <v>195090.0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1542</v>
      </c>
      <c r="B49" s="1">
        <v>385.13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1543</v>
      </c>
      <c r="B50" s="1">
        <v>387.01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1544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1545</v>
      </c>
      <c r="B52" s="1">
        <v>100.0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1546</v>
      </c>
      <c r="B53" s="1">
        <v>1.4053433344E10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1547</v>
      </c>
      <c r="B54" s="1">
        <v>268.07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1548</v>
      </c>
      <c r="B55" s="1">
        <v>439.68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1549</v>
      </c>
      <c r="B56" s="1">
        <v>0.9312214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1550</v>
      </c>
      <c r="B57" s="1">
        <v>408.9842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1551</v>
      </c>
      <c r="B58" s="1">
        <v>370.27136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1552</v>
      </c>
      <c r="B59" s="1" t="s">
        <v>1553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1554</v>
      </c>
      <c r="B60" s="1">
        <v>1.6820496384E10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1555</v>
      </c>
      <c r="B61" s="1">
        <v>0.03399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1556</v>
      </c>
      <c r="B62" s="1">
        <v>3.6857284E7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1557</v>
      </c>
      <c r="B63" s="1">
        <v>3.64022E7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1558</v>
      </c>
      <c r="B64" s="1">
        <v>881478.0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1559</v>
      </c>
      <c r="B65" s="1">
        <v>752907.0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1560</v>
      </c>
      <c r="B66" s="1">
        <v>1.7289504E9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1561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1562</v>
      </c>
      <c r="B68" s="1">
        <v>0.0242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1563</v>
      </c>
      <c r="B69" s="1">
        <v>0.0061000003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1564</v>
      </c>
      <c r="B70" s="1">
        <v>0.88433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1565</v>
      </c>
      <c r="B71" s="1">
        <v>4.27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1566</v>
      </c>
      <c r="B72" s="1">
        <v>0.024400001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1567</v>
      </c>
      <c r="B73" s="1">
        <v>3.71198E7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1568</v>
      </c>
      <c r="B74" s="1">
        <v>81.478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1569</v>
      </c>
      <c r="B75" s="1">
        <v>4.7382116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1570</v>
      </c>
      <c r="B76" s="1">
        <v>1.7144352E9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1571</v>
      </c>
      <c r="B77" s="1">
        <v>1.7459712E9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1572</v>
      </c>
      <c r="B78" s="1">
        <v>1.722384E9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1573</v>
      </c>
      <c r="B79" s="1">
        <v>0.065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1574</v>
      </c>
      <c r="B80" s="1">
        <v>5.12932992E8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1575</v>
      </c>
      <c r="B81" s="1">
        <v>14.36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1576</v>
      </c>
      <c r="B82" s="1">
        <v>16.2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1577</v>
      </c>
      <c r="B83" s="1" t="s">
        <v>1578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1579</v>
      </c>
      <c r="B84" s="1">
        <v>8.876736E8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1580</v>
      </c>
      <c r="B85" s="1">
        <v>1.115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1581</v>
      </c>
      <c r="B86" s="1">
        <v>15.472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1582</v>
      </c>
      <c r="B87" s="1">
        <v>0.33779192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1583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1584</v>
      </c>
      <c r="B89" s="1">
        <v>0.5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1585</v>
      </c>
      <c r="B90" s="1">
        <v>1.7304192E9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1586</v>
      </c>
      <c r="B91" s="1" t="s">
        <v>1587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1588</v>
      </c>
      <c r="B92" s="1" t="s">
        <v>1589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1590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1591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1592</v>
      </c>
      <c r="B95" s="1" t="s">
        <v>1593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1594</v>
      </c>
      <c r="B96" s="1" t="s">
        <v>1595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1596</v>
      </c>
      <c r="B97" s="1">
        <v>4.355046E8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1597</v>
      </c>
      <c r="B98" s="1" t="s">
        <v>1598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1599</v>
      </c>
      <c r="B99" s="1" t="s">
        <v>1600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1601</v>
      </c>
      <c r="B100" s="1" t="s">
        <v>1602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1603</v>
      </c>
      <c r="B101" s="1" t="s">
        <v>1604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1605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1606</v>
      </c>
      <c r="B103" s="1">
        <v>386.06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1607</v>
      </c>
      <c r="B104" s="1">
        <v>500.0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1608</v>
      </c>
      <c r="B105" s="1">
        <v>295.0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1609</v>
      </c>
      <c r="B106" s="1">
        <v>427.76666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1610</v>
      </c>
      <c r="B107" s="1">
        <v>445.0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1611</v>
      </c>
      <c r="B108" s="1" t="s">
        <v>1612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1613</v>
      </c>
      <c r="B109" s="1">
        <v>15.0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1614</v>
      </c>
      <c r="B110" s="1">
        <v>3.04988E8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1615</v>
      </c>
      <c r="B111" s="1">
        <v>8.217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1616</v>
      </c>
      <c r="B112" s="1">
        <v>1.087149952E9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1617</v>
      </c>
      <c r="B113" s="1">
        <v>1.60692096E9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1618</v>
      </c>
      <c r="B114" s="1">
        <v>0.415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1619</v>
      </c>
      <c r="B115" s="1">
        <v>0.844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1620</v>
      </c>
      <c r="B116" s="1">
        <v>1.5091398656E10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1621</v>
      </c>
      <c r="B117" s="1">
        <v>50.805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1622</v>
      </c>
      <c r="B118" s="1">
        <v>406.66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1623</v>
      </c>
      <c r="B119" s="1">
        <v>0.073649995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1624</v>
      </c>
      <c r="B120" s="1">
        <v>0.17273001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1625</v>
      </c>
      <c r="B121" s="1">
        <v>2.62351008E8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1626</v>
      </c>
      <c r="B122" s="1">
        <v>9.45176E8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1627</v>
      </c>
      <c r="B123" s="1">
        <v>0.069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1628</v>
      </c>
      <c r="B124" s="1">
        <v>0.059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1629</v>
      </c>
      <c r="B125" s="1">
        <v>0.22698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1630</v>
      </c>
      <c r="B126" s="1">
        <v>0.07204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1631</v>
      </c>
      <c r="B127" s="1">
        <v>0.061339997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1632</v>
      </c>
      <c r="B128" s="1" t="s">
        <v>1553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1633</v>
      </c>
      <c r="B129" s="1">
        <v>1.5608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-23.0</v>
      </c>
      <c r="C3" s="1">
        <v>65.0</v>
      </c>
      <c r="D3" s="1">
        <v>12.0</v>
      </c>
      <c r="E3" s="1">
        <v>-189.0</v>
      </c>
      <c r="F3" s="1">
        <v>118.0</v>
      </c>
      <c r="G3" s="1">
        <v>-30.0</v>
      </c>
      <c r="H3" s="1">
        <v>334.0</v>
      </c>
      <c r="I3" s="1">
        <v>430.0</v>
      </c>
      <c r="J3" s="1">
        <v>299.0</v>
      </c>
      <c r="K3" s="1">
        <v>270.0</v>
      </c>
      <c r="L3" s="1">
        <f>IF(K3*FORECAST(L2,B3:K3,B2:K2)&gt;0,FORECAST(L2,B3:K3,B2:K2),K3)*$X$1</f>
        <v>388.1333333</v>
      </c>
      <c r="M3" s="1">
        <f>IF(L3*FORECAST(M2,B3:L3,B2:L2)&gt;0,FORECAST(M2,B3:L3,B2:L2),L3)*$X$1</f>
        <v>435.3212121</v>
      </c>
      <c r="N3" s="1">
        <f>IF(M3*FORECAST(N2,B3:M3,B2:M2)&gt;0,FORECAST(N2,B3:M3,B2:M2),M3)*$X$1</f>
        <v>482.5090909</v>
      </c>
      <c r="O3" s="1">
        <f>IF(N3*FORECAST(O2,B3:N3,B2:N2)&gt;0,FORECAST(O2,B3:N3,B2:N2),N3)*$X$1</f>
        <v>529.6969697</v>
      </c>
      <c r="P3" s="1">
        <f>IF(O3*FORECAST(P2,B3:O3,B2:O2)&gt;0,FORECAST(P2,B3:O3,B2:O2),O3)*$X$1</f>
        <v>576.8848485</v>
      </c>
      <c r="Q3" s="1">
        <f>IF(P3*FORECAST(Q2,B3:P3,B2:P2)&gt;0,FORECAST(Q2,B3:P3,B2:P2),P3)*$X$1</f>
        <v>624.0727273</v>
      </c>
      <c r="R3" s="1">
        <f>IF(Q3*FORECAST(R2,B3:Q3,B2:Q2)&gt;0,FORECAST(R2,B3:Q3,B2:Q2),Q3)*$X$1</f>
        <v>671.2606061</v>
      </c>
      <c r="S3" s="5">
        <f>IF(R3*FORECAST(S2,B3:R3,B2:R2)&gt;0,FORECAST(S2,B3:R3,B2:R2),R3)*$X$1</f>
        <v>718.4484848</v>
      </c>
      <c r="T3" s="5">
        <f>IF(S3*FORECAST(T2,B3:S3,B2:S2)&gt;0,FORECAST(T2,B3:S3,B2:S2),S3)*$X$1</f>
        <v>765.6363636</v>
      </c>
      <c r="U3" s="5">
        <f>IF(T3*FORECAST(U2,B3:T3,B2:T2)&gt;0,FORECAST(U2,B3:T3,B2:T2),T3)*$X$1</f>
        <v>812.8242424</v>
      </c>
      <c r="V3" s="5">
        <f>IF(U3*FORECAST(V2,B3:U3,B2:U2)&gt;0,FORECAST(V2,B3:U3,B2:U2),U3)*$X$1</f>
        <v>860.0121212</v>
      </c>
      <c r="W3" s="5">
        <f>IF(V3*FORECAST(W2,B3:V3,B2:V2)&gt;0,FORECAST(W2,B3:V3,B2:V2),V3)*$X$1</f>
        <v>907.2</v>
      </c>
      <c r="X3" s="2"/>
      <c r="Y3" s="2"/>
      <c r="Z3" s="2"/>
    </row>
    <row r="4">
      <c r="A4" s="3" t="s">
        <v>124</v>
      </c>
      <c r="B4" s="1">
        <v>805.0</v>
      </c>
      <c r="C4" s="1">
        <v>762.0</v>
      </c>
      <c r="D4" s="1">
        <v>847.0</v>
      </c>
      <c r="E4" s="1">
        <v>1290.0</v>
      </c>
      <c r="F4" s="1">
        <v>1310.0</v>
      </c>
      <c r="G4" s="1">
        <v>1350.0</v>
      </c>
      <c r="H4" s="1">
        <v>1050.0</v>
      </c>
      <c r="I4" s="1">
        <v>1630.0</v>
      </c>
      <c r="J4" s="1">
        <v>1400.0</v>
      </c>
      <c r="K4" s="1">
        <v>1540.0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1634</v>
      </c>
      <c r="B5" s="1">
        <v>39.0</v>
      </c>
      <c r="C5" s="1">
        <v>39.0</v>
      </c>
      <c r="D5" s="1">
        <v>39.0</v>
      </c>
      <c r="E5" s="1">
        <v>38.0</v>
      </c>
      <c r="F5" s="1">
        <v>36.0</v>
      </c>
      <c r="G5" s="1">
        <v>37.0</v>
      </c>
      <c r="H5" s="1">
        <v>37.0</v>
      </c>
      <c r="I5" s="1">
        <v>37.0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1635</v>
      </c>
      <c r="L7" s="1">
        <f>IF(W3*FORECAST(W2,B3:W3,B2:W2)&gt;0,FORECAST(W2,B3:W3,B2:W2),V3)*$X$1 * (1+0.02)/(0.0765-0.02)</f>
        <v>16377.76991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1636</v>
      </c>
      <c r="L8" s="6">
        <f t="array" ref="L8">NPV(0.0765,M3:W3)</f>
        <v>4624.70182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1637</v>
      </c>
      <c r="L9" s="6">
        <f t="array" ref="L9">NPV(0.0765,M16:W16)</f>
        <v>7279.480546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1638</v>
      </c>
      <c r="L10" s="6">
        <f>L8 + L9</f>
        <v>11904.18237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1540.0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1639</v>
      </c>
      <c r="L12" s="6">
        <f>L10 - L11</f>
        <v>10364.18237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1640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280.1130369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16377.76991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181.0</v>
      </c>
      <c r="C3" s="1">
        <v>226.0</v>
      </c>
      <c r="D3" s="1">
        <v>177.0</v>
      </c>
      <c r="E3" s="1">
        <v>318.0</v>
      </c>
      <c r="F3" s="1">
        <v>204.0</v>
      </c>
      <c r="G3" s="1">
        <v>264.0</v>
      </c>
      <c r="H3" s="1">
        <v>313.0</v>
      </c>
      <c r="I3" s="1">
        <v>340.0</v>
      </c>
      <c r="J3" s="1">
        <v>447.0</v>
      </c>
      <c r="K3" s="1">
        <v>502.0</v>
      </c>
      <c r="L3" s="1">
        <f>IF(K3*FORECAST(L2,B3:K3,B2:K2)&gt;0,FORECAST(L2,B3:K3,B2:K2),K3)*$X$1</f>
        <v>473.7333333</v>
      </c>
      <c r="M3" s="1">
        <f>IF(L3*FORECAST(M2,B3:L3,B2:L2)&gt;0,FORECAST(M2,B3:L3,B2:L2),L3)*$X$1</f>
        <v>505.830303</v>
      </c>
      <c r="N3" s="1">
        <f>IF(M3*FORECAST(N2,B3:M3,B2:M2)&gt;0,FORECAST(N2,B3:M3,B2:M2),M3)*$X$1</f>
        <v>537.9272727</v>
      </c>
      <c r="O3" s="1">
        <f>IF(N3*FORECAST(O2,B3:N3,B2:N2)&gt;0,FORECAST(O2,B3:N3,B2:N2),N3)*$X$1</f>
        <v>570.0242424</v>
      </c>
      <c r="P3" s="1">
        <f>IF(O3*FORECAST(P2,B3:O3,B2:O2)&gt;0,FORECAST(P2,B3:O3,B2:O2),O3)*$X$1</f>
        <v>602.1212121</v>
      </c>
      <c r="Q3" s="1">
        <f>IF(P3*FORECAST(Q2,B3:P3,B2:P2)&gt;0,FORECAST(Q2,B3:P3,B2:P2),P3)*$X$1</f>
        <v>634.2181818</v>
      </c>
      <c r="R3" s="1">
        <f>IF(Q3*FORECAST(R2,B3:Q3,B2:Q2)&gt;0,FORECAST(R2,B3:Q3,B2:Q2),Q3)*$X$1</f>
        <v>666.3151515</v>
      </c>
      <c r="S3" s="5">
        <f>IF(R3*FORECAST(S2,B3:R3,B2:R2)&gt;0,FORECAST(S2,B3:R3,B2:R2),R3)*$X$1</f>
        <v>698.4121212</v>
      </c>
      <c r="T3" s="5">
        <f>IF(S3*FORECAST(T2,B3:S3,B2:S2)&gt;0,FORECAST(T2,B3:S3,B2:S2),S3)*$X$1</f>
        <v>730.5090909</v>
      </c>
      <c r="U3" s="5">
        <f>IF(T3*FORECAST(U2,B3:T3,B2:T2)&gt;0,FORECAST(U2,B3:T3,B2:T2),T3)*$X$1</f>
        <v>762.6060606</v>
      </c>
      <c r="V3" s="5">
        <f>IF(U3*FORECAST(V2,B3:U3,B2:U2)&gt;0,FORECAST(V2,B3:U3,B2:U2),U3)*$X$1</f>
        <v>794.7030303</v>
      </c>
      <c r="W3" s="5">
        <f>IF(V3*FORECAST(W2,B3:V3,B2:V2)&gt;0,FORECAST(W2,B3:V3,B2:V2),V3)*$X$1</f>
        <v>826.8</v>
      </c>
      <c r="X3" s="2"/>
      <c r="Y3" s="2"/>
      <c r="Z3" s="2"/>
    </row>
    <row r="4">
      <c r="A4" s="3" t="s">
        <v>124</v>
      </c>
      <c r="B4" s="1">
        <v>805.0</v>
      </c>
      <c r="C4" s="1">
        <v>762.0</v>
      </c>
      <c r="D4" s="1">
        <v>847.0</v>
      </c>
      <c r="E4" s="1">
        <v>1290.0</v>
      </c>
      <c r="F4" s="1">
        <v>1310.0</v>
      </c>
      <c r="G4" s="1">
        <v>1350.0</v>
      </c>
      <c r="H4" s="1">
        <v>1050.0</v>
      </c>
      <c r="I4" s="1">
        <v>1630.0</v>
      </c>
      <c r="J4" s="1">
        <v>1400.0</v>
      </c>
      <c r="K4" s="1">
        <v>1540.0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1634</v>
      </c>
      <c r="B5" s="1">
        <v>39.0</v>
      </c>
      <c r="C5" s="1">
        <v>39.0</v>
      </c>
      <c r="D5" s="1">
        <v>39.0</v>
      </c>
      <c r="E5" s="1">
        <v>38.0</v>
      </c>
      <c r="F5" s="1">
        <v>36.0</v>
      </c>
      <c r="G5" s="1">
        <v>37.0</v>
      </c>
      <c r="H5" s="1">
        <v>37.0</v>
      </c>
      <c r="I5" s="1">
        <v>37.0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1635</v>
      </c>
      <c r="L7" s="1">
        <f>IF(W3*FORECAST(W2,B3:W3,B2:W2)&gt;0,FORECAST(W2,B3:W3,B2:W2),V3)*$X$1 * (1+0.02)/(0.0765-0.02)</f>
        <v>14926.30088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1636</v>
      </c>
      <c r="L8" s="6">
        <f t="array" ref="L8">NPV(0.0765,M3:W3)</f>
        <v>4668.692252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1637</v>
      </c>
      <c r="L9" s="6">
        <f t="array" ref="L9">NPV(0.0765,M16:W16)</f>
        <v>6634.341397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1638</v>
      </c>
      <c r="L10" s="6">
        <f>L8 + L9</f>
        <v>11303.03365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1540.0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1639</v>
      </c>
      <c r="L12" s="6">
        <f>L10 - L11</f>
        <v>9763.033649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1640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263.8657743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14926.30088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