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<sst xmlns="http://schemas.openxmlformats.org/spreadsheetml/2006/main" count="1794" uniqueCount="1529">
  <si>
    <t>ticker</t>
  </si>
  <si>
    <t>CIO</t>
  </si>
  <si>
    <t>nombre</t>
  </si>
  <si>
    <t>CITY OFFICE REIT INC</t>
  </si>
  <si>
    <t>empresa</t>
  </si>
  <si>
    <t>Commercial REITs</t>
  </si>
  <si>
    <t>Open</t>
  </si>
  <si>
    <t>Target Price</t>
  </si>
  <si>
    <t>Upside</t>
  </si>
  <si>
    <t>1326.54%</t>
  </si>
  <si>
    <t>Country</t>
  </si>
  <si>
    <t>Canada</t>
  </si>
  <si>
    <t>Market Cap</t>
  </si>
  <si>
    <t>Book Value</t>
  </si>
  <si>
    <t>Pe ratio</t>
  </si>
  <si>
    <t>Dividend Ratio</t>
  </si>
  <si>
    <t>Net Debt Growth</t>
  </si>
  <si>
    <t>-54.01%</t>
  </si>
  <si>
    <t>Total Assets Growth</t>
  </si>
  <si>
    <t>-31.98%</t>
  </si>
  <si>
    <t>Net Property, Plant and Equipment Growth</t>
  </si>
  <si>
    <t>-40.28%</t>
  </si>
  <si>
    <t>EBITDA Growth</t>
  </si>
  <si>
    <t>2.53%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</si>
  <si>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</si>
  <si>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</si>
  <si>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</si>
  <si>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</si>
  <si>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</si>
  <si>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</si>
  <si>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</si>
  <si>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</si>
  <si>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</si>
  <si>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Stock-Based Compensation (CF)</t>
  </si>
  <si>
    <t>Change in Accounts Receivable</t>
  </si>
  <si>
    <t>Change in Accounts Payable</t>
  </si>
  <si>
    <t>Change in Unearned Revenues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</si>
  <si>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</si>
  <si>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</si>
  <si>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</si>
  <si>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</si>
  <si>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</si>
  <si>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</si>
  <si>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</si>
  <si>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Deferred Charges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</si>
  <si>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</si>
  <si>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</si>
  <si>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</si>
  <si>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</si>
  <si>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</si>
  <si>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</si>
  <si>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</si>
  <si>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</si>
  <si>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</si>
  <si>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</si>
  <si>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</si>
  <si>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</si>
  <si>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</si>
  <si>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</si>
  <si>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</si>
  <si>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</si>
  <si>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</si>
  <si>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</si>
  <si>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</si>
  <si>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</si>
  <si>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</si>
  <si>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</si>
  <si>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</si>
  <si>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</si>
  <si>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</si>
  <si>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</si>
  <si>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</si>
  <si>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</si>
  <si>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Investment In Debt and Equity Securities</t>
  </si>
  <si>
    <t>Other Intangibles, Total</t>
  </si>
  <si>
    <t>Restricted Cash</t>
  </si>
  <si>
    <t>Other Current Assets, Total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</si>
  <si>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</si>
  <si>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</si>
  <si>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</si>
  <si>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</si>
  <si>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</si>
  <si>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</si>
  <si>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</si>
  <si>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</si>
  <si>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</si>
  <si>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</si>
  <si>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Other Current Liabilities - (Brok / FS / Ins. / REIT Template)</t>
  </si>
  <si>
    <t>Unearned Revenue Non Current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</si>
  <si>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</si>
  <si>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</si>
  <si>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</si>
  <si>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</si>
  <si>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</si>
  <si>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</si>
  <si>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</si>
  <si>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</si>
  <si>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</si>
  <si>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</si>
  <si>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</si>
  <si>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</si>
  <si>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</si>
  <si>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</si>
  <si>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</si>
  <si>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6.52</t>
  </si>
  <si>
    <t>5.26</t>
  </si>
  <si>
    <t>5.83</t>
  </si>
  <si>
    <t>6.88</t>
  </si>
  <si>
    <t>7.22</t>
  </si>
  <si>
    <t>7.99</t>
  </si>
  <si>
    <t>7.03</t>
  </si>
  <si>
    <t>17.39</t>
  </si>
  <si>
    <t>16.53</t>
  </si>
  <si>
    <t>Tangible Book Value</t>
  </si>
  <si>
    <t>Tangible Book Value Per Share</t>
  </si>
  <si>
    <t>4.89</t>
  </si>
  <si>
    <t>2.89</t>
  </si>
  <si>
    <t>4.23</t>
  </si>
  <si>
    <t>5.58</t>
  </si>
  <si>
    <t>5.81</t>
  </si>
  <si>
    <t>7.11</t>
  </si>
  <si>
    <t>6.31</t>
  </si>
  <si>
    <t>16.29</t>
  </si>
  <si>
    <t>16.42</t>
  </si>
  <si>
    <t>15.8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</si>
  <si>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</si>
  <si>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</si>
  <si>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</si>
  <si>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</si>
  <si>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</si>
  <si>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</si>
  <si>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</si>
  <si>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</si>
  <si>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</si>
  <si>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</si>
  <si>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Rental Revenues</t>
  </si>
  <si>
    <t>Tenant Reimbursements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</si>
  <si>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</si>
  <si>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</si>
  <si>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</si>
  <si>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</si>
  <si>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</si>
  <si>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Stock-Based Compensation (IS)</t>
  </si>
  <si>
    <t>Total Operating Expenses</t>
  </si>
  <si>
    <t>Operating Income (REIT / Utility Template)</t>
  </si>
  <si>
    <t>Interest Expense, Total</t>
  </si>
  <si>
    <t>Net Interest Expenses</t>
  </si>
  <si>
    <t>Other Non Operating Income (Expenses)</t>
  </si>
  <si>
    <t>EBT, Excl. Unusual Items</t>
  </si>
  <si>
    <t>Total Merger &amp; Related Restructuring Charges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</si>
  <si>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</si>
  <si>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</si>
  <si>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</si>
  <si>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</si>
  <si>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</si>
  <si>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</si>
  <si>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</si>
  <si>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</si>
  <si>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</si>
  <si>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</si>
  <si>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</si>
  <si>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</si>
  <si>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</si>
  <si>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-0.59</t>
  </si>
  <si>
    <t>-0.53</t>
  </si>
  <si>
    <t>-0.13</t>
  </si>
  <si>
    <t>-0.05</t>
  </si>
  <si>
    <t>0.82</t>
  </si>
  <si>
    <t>-0.06</t>
  </si>
  <si>
    <t>10.97</t>
  </si>
  <si>
    <t>0.23</t>
  </si>
  <si>
    <t>-0.25</t>
  </si>
  <si>
    <t>Basic EPS - Continuing Operations</t>
  </si>
  <si>
    <t>Basic Weighted Average Shares Outstanding</t>
  </si>
  <si>
    <t>Net EPS - Diluted</t>
  </si>
  <si>
    <t>10.8</t>
  </si>
  <si>
    <t>0.22</t>
  </si>
  <si>
    <t>Diluted EPS - Continuing Operations</t>
  </si>
  <si>
    <t>Diluted Weighted Average Shares Outstanding</t>
  </si>
  <si>
    <t>Normalized Basic EPS</t>
  </si>
  <si>
    <t>-0.26</t>
  </si>
  <si>
    <t>-0.11</t>
  </si>
  <si>
    <t>-0.5</t>
  </si>
  <si>
    <t>-0.22</t>
  </si>
  <si>
    <t>-0.09</t>
  </si>
  <si>
    <t>-0.01</t>
  </si>
  <si>
    <t>0.04</t>
  </si>
  <si>
    <t>0.15</t>
  </si>
  <si>
    <t>0.12</t>
  </si>
  <si>
    <t>Normalized Diluted EPS</t>
  </si>
  <si>
    <t>Dividend Per Share</t>
  </si>
  <si>
    <t>0.65</t>
  </si>
  <si>
    <t>0.94</t>
  </si>
  <si>
    <t>0.6</t>
  </si>
  <si>
    <t>0.8</t>
  </si>
  <si>
    <t>0.5</t>
  </si>
  <si>
    <t>Payout Ratio</t>
  </si>
  <si>
    <t>-122.38</t>
  </si>
  <si>
    <t>-218.54</t>
  </si>
  <si>
    <t>629.88</t>
  </si>
  <si>
    <t>110.45</t>
  </si>
  <si>
    <t>909.61</t>
  </si>
  <si>
    <t>6.92</t>
  </si>
  <si>
    <t>243.47</t>
  </si>
  <si>
    <t>EBITDA</t>
  </si>
  <si>
    <t>EBITA</t>
  </si>
  <si>
    <t>EBIT</t>
  </si>
  <si>
    <t>EBITDAR</t>
  </si>
  <si>
    <t>Total Revenues (As Reported)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</si>
  <si>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</si>
  <si>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</si>
  <si>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</si>
  <si>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</si>
  <si>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</si>
  <si>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</si>
  <si>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</si>
  <si>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</si>
  <si>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</si>
  <si>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</si>
  <si>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</si>
  <si>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</si>
  <si>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1.34</t>
  </si>
  <si>
    <t>1.26</t>
  </si>
  <si>
    <t>1.22</t>
  </si>
  <si>
    <t>1.2</t>
  </si>
  <si>
    <t>1.6</t>
  </si>
  <si>
    <t>1.65</t>
  </si>
  <si>
    <t>1.66</t>
  </si>
  <si>
    <t>1.44</t>
  </si>
  <si>
    <t>1.27</t>
  </si>
  <si>
    <t>Return on Total Capital</t>
  </si>
  <si>
    <t>1.42</t>
  </si>
  <si>
    <t>0.05</t>
  </si>
  <si>
    <t>1.29</t>
  </si>
  <si>
    <t>1.69</t>
  </si>
  <si>
    <t>1.73</t>
  </si>
  <si>
    <t>1.74</t>
  </si>
  <si>
    <t>1.5</t>
  </si>
  <si>
    <t>1.32</t>
  </si>
  <si>
    <t>Return On Equity %</t>
  </si>
  <si>
    <t>-11.57</t>
  </si>
  <si>
    <t>-9.3</t>
  </si>
  <si>
    <t>2.97</t>
  </si>
  <si>
    <t>10.2</t>
  </si>
  <si>
    <t>0.52</t>
  </si>
  <si>
    <t>1.06</t>
  </si>
  <si>
    <t>75.33</t>
  </si>
  <si>
    <t>2.11</t>
  </si>
  <si>
    <t>Return on Common Equity</t>
  </si>
  <si>
    <t>-9.39</t>
  </si>
  <si>
    <t>-9.03</t>
  </si>
  <si>
    <t>-2.52</t>
  </si>
  <si>
    <t>-0.85</t>
  </si>
  <si>
    <t>11.54</t>
  </si>
  <si>
    <t>-1.56</t>
  </si>
  <si>
    <t>-0.78</t>
  </si>
  <si>
    <t>89.78</t>
  </si>
  <si>
    <t>-1.5</t>
  </si>
  <si>
    <t>Margin Analysis</t>
  </si>
  <si>
    <t>Gross Profit Margin %</t>
  </si>
  <si>
    <t>59.31</t>
  </si>
  <si>
    <t>60.54</t>
  </si>
  <si>
    <t>60.79</t>
  </si>
  <si>
    <t>59.73</t>
  </si>
  <si>
    <t>61.48</t>
  </si>
  <si>
    <t>63.33</t>
  </si>
  <si>
    <t>63.75</t>
  </si>
  <si>
    <t>64.64</t>
  </si>
  <si>
    <t>62.47</t>
  </si>
  <si>
    <t>60.92</t>
  </si>
  <si>
    <t>SG&amp;A Margin</t>
  </si>
  <si>
    <t>3.56</t>
  </si>
  <si>
    <t>4.2</t>
  </si>
  <si>
    <t>18.59</t>
  </si>
  <si>
    <t>6.38</t>
  </si>
  <si>
    <t>6.28</t>
  </si>
  <si>
    <t>6.65</t>
  </si>
  <si>
    <t>7.31</t>
  </si>
  <si>
    <t>7.64</t>
  </si>
  <si>
    <t>8.29</t>
  </si>
  <si>
    <t>EBITDA Margin %</t>
  </si>
  <si>
    <t>54.26</t>
  </si>
  <si>
    <t>53.51</t>
  </si>
  <si>
    <t>42.6</t>
  </si>
  <si>
    <t>53.03</t>
  </si>
  <si>
    <t>55.06</t>
  </si>
  <si>
    <t>56.94</t>
  </si>
  <si>
    <t>57.09</t>
  </si>
  <si>
    <t>57.54</t>
  </si>
  <si>
    <t>54.87</t>
  </si>
  <si>
    <t>53.23</t>
  </si>
  <si>
    <t>EBITA Margin %</t>
  </si>
  <si>
    <t>14.33</t>
  </si>
  <si>
    <t>14.23</t>
  </si>
  <si>
    <t>0.96</t>
  </si>
  <si>
    <t>13.97</t>
  </si>
  <si>
    <t>14.63</t>
  </si>
  <si>
    <t>19.08</t>
  </si>
  <si>
    <t>19.56</t>
  </si>
  <si>
    <t>22.6</t>
  </si>
  <si>
    <t>20.25</t>
  </si>
  <si>
    <t>18.06</t>
  </si>
  <si>
    <t>EBIT Margin %</t>
  </si>
  <si>
    <t>12.87</t>
  </si>
  <si>
    <t>13.6</t>
  </si>
  <si>
    <t>0.55</t>
  </si>
  <si>
    <t>14.29</t>
  </si>
  <si>
    <t>14.77</t>
  </si>
  <si>
    <t>19.1</t>
  </si>
  <si>
    <t>19.57</t>
  </si>
  <si>
    <t>22.39</t>
  </si>
  <si>
    <t>20.21</t>
  </si>
  <si>
    <t>17.46</t>
  </si>
  <si>
    <t>Income From Continuing Operations Margin %</t>
  </si>
  <si>
    <t>-18.66</t>
  </si>
  <si>
    <t>-13.93</t>
  </si>
  <si>
    <t>8.6</t>
  </si>
  <si>
    <t>29.86</t>
  </si>
  <si>
    <t>1.56</t>
  </si>
  <si>
    <t>3.19</t>
  </si>
  <si>
    <t>295.83</t>
  </si>
  <si>
    <t>9.8</t>
  </si>
  <si>
    <t>-1.14</t>
  </si>
  <si>
    <t>Net Income Margin %</t>
  </si>
  <si>
    <t>-13.58</t>
  </si>
  <si>
    <t>-11.97</t>
  </si>
  <si>
    <t>-1.16</t>
  </si>
  <si>
    <t>5.41</t>
  </si>
  <si>
    <t>29.48</t>
  </si>
  <si>
    <t>1.15</t>
  </si>
  <si>
    <t>2.81</t>
  </si>
  <si>
    <t>295.29</t>
  </si>
  <si>
    <t>9.41</t>
  </si>
  <si>
    <t>Net Avail. For Common Margin %</t>
  </si>
  <si>
    <t>-3.62</t>
  </si>
  <si>
    <t>-1.55</t>
  </si>
  <si>
    <t>23.75</t>
  </si>
  <si>
    <t>-3.6</t>
  </si>
  <si>
    <t>-1.8</t>
  </si>
  <si>
    <t>290.77</t>
  </si>
  <si>
    <t>5.3</t>
  </si>
  <si>
    <t>-5.64</t>
  </si>
  <si>
    <t>Normalized Net Income Margin</t>
  </si>
  <si>
    <t>-5.97</t>
  </si>
  <si>
    <t>-2.44</t>
  </si>
  <si>
    <t>-14.07</t>
  </si>
  <si>
    <t>-6.1</t>
  </si>
  <si>
    <t>-2.71</t>
  </si>
  <si>
    <t>-0.36</t>
  </si>
  <si>
    <t>1.1</t>
  </si>
  <si>
    <t>4.08</t>
  </si>
  <si>
    <t>2.9</t>
  </si>
  <si>
    <t>-1.02</t>
  </si>
  <si>
    <t>Levered Free Cash Flow Margin</t>
  </si>
  <si>
    <t>34.43</t>
  </si>
  <si>
    <t>28.6</t>
  </si>
  <si>
    <t>39.02</t>
  </si>
  <si>
    <t>3.88</t>
  </si>
  <si>
    <t>61.3</t>
  </si>
  <si>
    <t>45.31</t>
  </si>
  <si>
    <t>11.08</t>
  </si>
  <si>
    <t>72.35</t>
  </si>
  <si>
    <t>40.5</t>
  </si>
  <si>
    <t>30.89</t>
  </si>
  <si>
    <t>Unlevered Free Cash Flow Margin</t>
  </si>
  <si>
    <t>46.27</t>
  </si>
  <si>
    <t>40.14</t>
  </si>
  <si>
    <t>50.43</t>
  </si>
  <si>
    <t>14.35</t>
  </si>
  <si>
    <t>71.6</t>
  </si>
  <si>
    <t>56.35</t>
  </si>
  <si>
    <t>21.01</t>
  </si>
  <si>
    <t>80.91</t>
  </si>
  <si>
    <t>49.17</t>
  </si>
  <si>
    <t>41.74</t>
  </si>
  <si>
    <t>Asset Turnover</t>
  </si>
  <si>
    <t>0.17</t>
  </si>
  <si>
    <t>0.13</t>
  </si>
  <si>
    <t>0.14</t>
  </si>
  <si>
    <t>0.11</t>
  </si>
  <si>
    <t>Fixed Assets Turnover</t>
  </si>
  <si>
    <t>0.24</t>
  </si>
  <si>
    <t>0.19</t>
  </si>
  <si>
    <t>0.16</t>
  </si>
  <si>
    <t>Receivables Turnover (Average Receivables)</t>
  </si>
  <si>
    <t>5.7</t>
  </si>
  <si>
    <t>4.81</t>
  </si>
  <si>
    <t>4.48</t>
  </si>
  <si>
    <t>5.54</t>
  </si>
  <si>
    <t>5.46</t>
  </si>
  <si>
    <t>5.37</t>
  </si>
  <si>
    <t>4.94</t>
  </si>
  <si>
    <t>5.18</t>
  </si>
  <si>
    <t>4.82</t>
  </si>
  <si>
    <t>3.66</t>
  </si>
  <si>
    <t>Short Term Liquidity</t>
  </si>
  <si>
    <t>Current Ratio</t>
  </si>
  <si>
    <t>6.27</t>
  </si>
  <si>
    <t>1.38</t>
  </si>
  <si>
    <t>2.42</t>
  </si>
  <si>
    <t>3.11</t>
  </si>
  <si>
    <t>2.09</t>
  </si>
  <si>
    <t>4.33</t>
  </si>
  <si>
    <t>4.71</t>
  </si>
  <si>
    <t>2.61</t>
  </si>
  <si>
    <t>2.44</t>
  </si>
  <si>
    <t>0.7</t>
  </si>
  <si>
    <t>Quick Ratio</t>
  </si>
  <si>
    <t>4.91</t>
  </si>
  <si>
    <t>0.79</t>
  </si>
  <si>
    <t>1.51</t>
  </si>
  <si>
    <t>1.05</t>
  </si>
  <si>
    <t>1.11</t>
  </si>
  <si>
    <t>3.57</t>
  </si>
  <si>
    <t>2.2</t>
  </si>
  <si>
    <t>1.86</t>
  </si>
  <si>
    <t>1.99</t>
  </si>
  <si>
    <t>0.61</t>
  </si>
  <si>
    <t>Operating Cash Flow to Current Liabilities</t>
  </si>
  <si>
    <t>0.89</t>
  </si>
  <si>
    <t>0.93</t>
  </si>
  <si>
    <t>1.19</t>
  </si>
  <si>
    <t>1.72</t>
  </si>
  <si>
    <t>2.26</t>
  </si>
  <si>
    <t>2.63</t>
  </si>
  <si>
    <t>2.93</t>
  </si>
  <si>
    <t>0.42</t>
  </si>
  <si>
    <t>Days Sales Outstanding (Average Receivables)</t>
  </si>
  <si>
    <t>75.84</t>
  </si>
  <si>
    <t>81.73</t>
  </si>
  <si>
    <t>65.83</t>
  </si>
  <si>
    <t>66.9</t>
  </si>
  <si>
    <t>67.97</t>
  </si>
  <si>
    <t>74.05</t>
  </si>
  <si>
    <t>70.52</t>
  </si>
  <si>
    <t>75.68</t>
  </si>
  <si>
    <t>99.74</t>
  </si>
  <si>
    <t>Average Days Payable Outstanding</t>
  </si>
  <si>
    <t>78.13</t>
  </si>
  <si>
    <t>107.75</t>
  </si>
  <si>
    <t>139.89</t>
  </si>
  <si>
    <t>130.14</t>
  </si>
  <si>
    <t>159.17</t>
  </si>
  <si>
    <t>174.1</t>
  </si>
  <si>
    <t>170.1</t>
  </si>
  <si>
    <t>165.23</t>
  </si>
  <si>
    <t>169.34</t>
  </si>
  <si>
    <t>169.01</t>
  </si>
  <si>
    <t>Long Term Solvency</t>
  </si>
  <si>
    <t>Total Debt/Equity</t>
  </si>
  <si>
    <t>208.19</t>
  </si>
  <si>
    <t>467.54</t>
  </si>
  <si>
    <t>144.52</t>
  </si>
  <si>
    <t>136.04</t>
  </si>
  <si>
    <t>112.06</t>
  </si>
  <si>
    <t>164.41</t>
  </si>
  <si>
    <t>76.34</t>
  </si>
  <si>
    <t>87.2</t>
  </si>
  <si>
    <t>88.17</t>
  </si>
  <si>
    <t>Total Debt / Total Capital</t>
  </si>
  <si>
    <t>67.55</t>
  </si>
  <si>
    <t>82.38</t>
  </si>
  <si>
    <t>59.1</t>
  </si>
  <si>
    <t>57.63</t>
  </si>
  <si>
    <t>61.83</t>
  </si>
  <si>
    <t>52.84</t>
  </si>
  <si>
    <t>62.18</t>
  </si>
  <si>
    <t>43.29</t>
  </si>
  <si>
    <t>46.58</t>
  </si>
  <si>
    <t>46.86</t>
  </si>
  <si>
    <t>LT Debt/Equity</t>
  </si>
  <si>
    <t>445.79</t>
  </si>
  <si>
    <t>164.27</t>
  </si>
  <si>
    <t>76.26</t>
  </si>
  <si>
    <t>87.12</t>
  </si>
  <si>
    <t>74.15</t>
  </si>
  <si>
    <t>Long-Term Debt / Total Capital</t>
  </si>
  <si>
    <t>67.17</t>
  </si>
  <si>
    <t>78.55</t>
  </si>
  <si>
    <t>62.13</t>
  </si>
  <si>
    <t>43.24</t>
  </si>
  <si>
    <t>46.54</t>
  </si>
  <si>
    <t>39.4</t>
  </si>
  <si>
    <t>Total Liabilities / Total Assets</t>
  </si>
  <si>
    <t>69.74</t>
  </si>
  <si>
    <t>83.38</t>
  </si>
  <si>
    <t>61.29</t>
  </si>
  <si>
    <t>59.86</t>
  </si>
  <si>
    <t>63.8</t>
  </si>
  <si>
    <t>55.3</t>
  </si>
  <si>
    <t>63.89</t>
  </si>
  <si>
    <t>45.64</t>
  </si>
  <si>
    <t>48.99</t>
  </si>
  <si>
    <t>48.88</t>
  </si>
  <si>
    <t>EBIT / Interest Expense</t>
  </si>
  <si>
    <t>0.51</t>
  </si>
  <si>
    <t>0.66</t>
  </si>
  <si>
    <t>0.03</t>
  </si>
  <si>
    <t>0.75</t>
  </si>
  <si>
    <t>1.14</t>
  </si>
  <si>
    <t>1.49</t>
  </si>
  <si>
    <t>1.35</t>
  </si>
  <si>
    <t>EBITDA / Interest Expense</t>
  </si>
  <si>
    <t>2.15</t>
  </si>
  <si>
    <t>2.59</t>
  </si>
  <si>
    <t>2.8</t>
  </si>
  <si>
    <t>2.98</t>
  </si>
  <si>
    <t>3.02</t>
  </si>
  <si>
    <t>3.35</t>
  </si>
  <si>
    <t>3.7</t>
  </si>
  <si>
    <t>(EBITDA - Capex) / Interest Expense</t>
  </si>
  <si>
    <t>Total Debt / EBITDA</t>
  </si>
  <si>
    <t>9.49</t>
  </si>
  <si>
    <t>11.7</t>
  </si>
  <si>
    <t>11.99</t>
  </si>
  <si>
    <t>8.67</t>
  </si>
  <si>
    <t>9.05</t>
  </si>
  <si>
    <t>6.85</t>
  </si>
  <si>
    <t>7.41</t>
  </si>
  <si>
    <t>6.97</t>
  </si>
  <si>
    <t>7.08</t>
  </si>
  <si>
    <t>Net Debt / EBITDA</t>
  </si>
  <si>
    <t>7.75</t>
  </si>
  <si>
    <t>11.42</t>
  </si>
  <si>
    <t>8.45</t>
  </si>
  <si>
    <t>8.83</t>
  </si>
  <si>
    <t>6.06</t>
  </si>
  <si>
    <t>7.14</t>
  </si>
  <si>
    <t>6.74</t>
  </si>
  <si>
    <t>6.72</t>
  </si>
  <si>
    <t>6.77</t>
  </si>
  <si>
    <t>Total Debt / (EBITDA - Capex)</t>
  </si>
  <si>
    <t>Net Debt / (EBITDA - Capex)</t>
  </si>
  <si>
    <t>Growth Over Prior Year</t>
  </si>
  <si>
    <t>Total Revenues, 1 Yr. Growth %</t>
  </si>
  <si>
    <t>76.59</t>
  </si>
  <si>
    <t>49.21</t>
  </si>
  <si>
    <t>31.62</t>
  </si>
  <si>
    <t>46.96</t>
  </si>
  <si>
    <t>21.6</t>
  </si>
  <si>
    <t>20.71</t>
  </si>
  <si>
    <t>2.91</t>
  </si>
  <si>
    <t>10.02</t>
  </si>
  <si>
    <t>-0.77</t>
  </si>
  <si>
    <t>Gross Profit, 1 Yr. Growth %</t>
  </si>
  <si>
    <t>76.07</t>
  </si>
  <si>
    <t>52.32</t>
  </si>
  <si>
    <t>32.15</t>
  </si>
  <si>
    <t>44.39</t>
  </si>
  <si>
    <t>25.17</t>
  </si>
  <si>
    <t>24.33</t>
  </si>
  <si>
    <t>3.58</t>
  </si>
  <si>
    <t>3.42</t>
  </si>
  <si>
    <t>6.33</t>
  </si>
  <si>
    <t>-3.23</t>
  </si>
  <si>
    <t>EBITDA, 1 Yr. Growth %</t>
  </si>
  <si>
    <t>54.59</t>
  </si>
  <si>
    <t>47.16</t>
  </si>
  <si>
    <t>4.8</t>
  </si>
  <si>
    <t>82.92</t>
  </si>
  <si>
    <t>26.24</t>
  </si>
  <si>
    <t>24.82</t>
  </si>
  <si>
    <t>3.18</t>
  </si>
  <si>
    <t>4.93</t>
  </si>
  <si>
    <t>-3.75</t>
  </si>
  <si>
    <t>EBITA, 1 Yr. Growth %</t>
  </si>
  <si>
    <t>2.22</t>
  </si>
  <si>
    <t>48.14</t>
  </si>
  <si>
    <t>-91.14</t>
  </si>
  <si>
    <t>27.31</t>
  </si>
  <si>
    <t>57.48</t>
  </si>
  <si>
    <t>5.45</t>
  </si>
  <si>
    <t>17.86</t>
  </si>
  <si>
    <t>-1.43</t>
  </si>
  <si>
    <t>-11.5</t>
  </si>
  <si>
    <t>EBIT, 1 Yr. Growth %</t>
  </si>
  <si>
    <t>2.04</t>
  </si>
  <si>
    <t>57.67</t>
  </si>
  <si>
    <t>-94.72</t>
  </si>
  <si>
    <t>25.69</t>
  </si>
  <si>
    <t>56.13</t>
  </si>
  <si>
    <t>16.71</t>
  </si>
  <si>
    <t>-0.71</t>
  </si>
  <si>
    <t>-14.25</t>
  </si>
  <si>
    <t>Earnings From Cont. Operations, 1 Yr. Growth %</t>
  </si>
  <si>
    <t>64.78</t>
  </si>
  <si>
    <t>11.39</t>
  </si>
  <si>
    <t>-104.9</t>
  </si>
  <si>
    <t>322.24</t>
  </si>
  <si>
    <t>-93.68</t>
  </si>
  <si>
    <t>110.03</t>
  </si>
  <si>
    <t>-96.36</t>
  </si>
  <si>
    <t>-111.51</t>
  </si>
  <si>
    <t>Net Income, 1 Yr. Growth %</t>
  </si>
  <si>
    <t>21.22</t>
  </si>
  <si>
    <t>31.56</t>
  </si>
  <si>
    <t>-87.21</t>
  </si>
  <si>
    <t>-782.8</t>
  </si>
  <si>
    <t>563.1</t>
  </si>
  <si>
    <t>-95.29</t>
  </si>
  <si>
    <t>151.78</t>
  </si>
  <si>
    <t>-96.49</t>
  </si>
  <si>
    <t>-115.79</t>
  </si>
  <si>
    <t>Diluted EPS Before Extra, 1 Yr. Growth %</t>
  </si>
  <si>
    <t>9.54</t>
  </si>
  <si>
    <t>-10.14</t>
  </si>
  <si>
    <t>-75.85</t>
  </si>
  <si>
    <t>-57.27</t>
  </si>
  <si>
    <t>-115.85</t>
  </si>
  <si>
    <t>-52.88</t>
  </si>
  <si>
    <t>-97.96</t>
  </si>
  <si>
    <t>-215.02</t>
  </si>
  <si>
    <t>Normalized Net Income, 1 Yr. Growth %</t>
  </si>
  <si>
    <t>34.16</t>
  </si>
  <si>
    <t>38.22</t>
  </si>
  <si>
    <t>660.53</t>
  </si>
  <si>
    <t>-36.25</t>
  </si>
  <si>
    <t>-46.01</t>
  </si>
  <si>
    <t>-83.97</t>
  </si>
  <si>
    <t>-413.06</t>
  </si>
  <si>
    <t>280.03</t>
  </si>
  <si>
    <t>-21.95</t>
  </si>
  <si>
    <t>-135.12</t>
  </si>
  <si>
    <t>Net Property, Plant and Equip., 1 Yr. Growth %</t>
  </si>
  <si>
    <t>111.56</t>
  </si>
  <si>
    <t>67.53</t>
  </si>
  <si>
    <t>55.07</t>
  </si>
  <si>
    <t>32.3</t>
  </si>
  <si>
    <t>28.44</t>
  </si>
  <si>
    <t>9.13</t>
  </si>
  <si>
    <t>-5.11</t>
  </si>
  <si>
    <t>48.26</t>
  </si>
  <si>
    <t>-2.36</t>
  </si>
  <si>
    <t>-4.02</t>
  </si>
  <si>
    <t>Accounts Receivable, 1 Yr. Growth %</t>
  </si>
  <si>
    <t>70.53</t>
  </si>
  <si>
    <t>80.2</t>
  </si>
  <si>
    <t>19.99</t>
  </si>
  <si>
    <t>16.4</t>
  </si>
  <si>
    <t>29.91</t>
  </si>
  <si>
    <t>23.06</t>
  </si>
  <si>
    <t>2.67</t>
  </si>
  <si>
    <t>-7.74</t>
  </si>
  <si>
    <t>46.08</t>
  </si>
  <si>
    <t>20.31</t>
  </si>
  <si>
    <t>Total Assets, 1 Yr. Growth %</t>
  </si>
  <si>
    <t>110.86</t>
  </si>
  <si>
    <t>47.13</t>
  </si>
  <si>
    <t>50.27</t>
  </si>
  <si>
    <t>35.52</t>
  </si>
  <si>
    <t>22.75</t>
  </si>
  <si>
    <t>11.64</t>
  </si>
  <si>
    <t>-5.79</t>
  </si>
  <si>
    <t>38.38</t>
  </si>
  <si>
    <t>-1.69</t>
  </si>
  <si>
    <t>-4.01</t>
  </si>
  <si>
    <t>Common Equity, 1 Yr. Growth %</t>
  </si>
  <si>
    <t>200.9</t>
  </si>
  <si>
    <t>-17.81</t>
  </si>
  <si>
    <t>115.96</t>
  </si>
  <si>
    <t>74.14</t>
  </si>
  <si>
    <t>15.26</t>
  </si>
  <si>
    <t>52.76</t>
  </si>
  <si>
    <t>-30.06</t>
  </si>
  <si>
    <t>148.46</t>
  </si>
  <si>
    <t>-8.82</t>
  </si>
  <si>
    <t>-4.43</t>
  </si>
  <si>
    <t>Tangible Book Value, 1 Yr. Growth %</t>
  </si>
  <si>
    <t>262.73</t>
  </si>
  <si>
    <t>-39.62</t>
  </si>
  <si>
    <t>184.91</t>
  </si>
  <si>
    <t>94.72</t>
  </si>
  <si>
    <t>14.25</t>
  </si>
  <si>
    <t>69.17</t>
  </si>
  <si>
    <t>-29.47</t>
  </si>
  <si>
    <t>158.97</t>
  </si>
  <si>
    <t>-8.06</t>
  </si>
  <si>
    <t>-3.22</t>
  </si>
  <si>
    <t>Cash From Operations, 1 Yr. Growth %</t>
  </si>
  <si>
    <t>7.7</t>
  </si>
  <si>
    <t>81.88</t>
  </si>
  <si>
    <t>35.19</t>
  </si>
  <si>
    <t>90.91</t>
  </si>
  <si>
    <t>15.41</t>
  </si>
  <si>
    <t>17.33</t>
  </si>
  <si>
    <t>21.06</t>
  </si>
  <si>
    <t>22.19</t>
  </si>
  <si>
    <t>45.69</t>
  </si>
  <si>
    <t>-46.36</t>
  </si>
  <si>
    <t>Levered Free Cash Flow, 1 Yr. Growth %</t>
  </si>
  <si>
    <t>223.18</t>
  </si>
  <si>
    <t>23.96</t>
  </si>
  <si>
    <t>79.55</t>
  </si>
  <si>
    <t>-85.4</t>
  </si>
  <si>
    <t>-0.24</t>
  </si>
  <si>
    <t>-74.84</t>
  </si>
  <si>
    <t>566.14</t>
  </si>
  <si>
    <t>-38.41</t>
  </si>
  <si>
    <t>-24.32</t>
  </si>
  <si>
    <t>Unlevered Free Cash Flow, 1 Yr. Growth %</t>
  </si>
  <si>
    <t>29.44</t>
  </si>
  <si>
    <t>65.38</t>
  </si>
  <si>
    <t>-58.17</t>
  </si>
  <si>
    <t>506.61</t>
  </si>
  <si>
    <t>4.44</t>
  </si>
  <si>
    <t>-61.63</t>
  </si>
  <si>
    <t>292.72</t>
  </si>
  <si>
    <t>-33.13</t>
  </si>
  <si>
    <t>-15.77</t>
  </si>
  <si>
    <t>Dividend Per Share, 1 Yr. Growth %</t>
  </si>
  <si>
    <t>43.95</t>
  </si>
  <si>
    <t>0</t>
  </si>
  <si>
    <t>-36.17</t>
  </si>
  <si>
    <t>8.33</t>
  </si>
  <si>
    <t>23.08</t>
  </si>
  <si>
    <t>-37.5</t>
  </si>
  <si>
    <t>Compound Annual Growth Rate Over Two Years</t>
  </si>
  <si>
    <t>Total Revenues, 2 Yr. CAGR %</t>
  </si>
  <si>
    <t>75.19</t>
  </si>
  <si>
    <t>62.32</t>
  </si>
  <si>
    <t>39.08</t>
  </si>
  <si>
    <t>33.68</t>
  </si>
  <si>
    <t>21.15</t>
  </si>
  <si>
    <t>11.45</t>
  </si>
  <si>
    <t>2.45</t>
  </si>
  <si>
    <t>5.93</t>
  </si>
  <si>
    <t>4.49</t>
  </si>
  <si>
    <t>Gross Profit, 2 Yr. CAGR %</t>
  </si>
  <si>
    <t>91.4</t>
  </si>
  <si>
    <t>63.76</t>
  </si>
  <si>
    <t>41.88</t>
  </si>
  <si>
    <t>38.14</t>
  </si>
  <si>
    <t>34.44</t>
  </si>
  <si>
    <t>24.75</t>
  </si>
  <si>
    <t>13.48</t>
  </si>
  <si>
    <t>3.5</t>
  </si>
  <si>
    <t>4.86</t>
  </si>
  <si>
    <t>1.43</t>
  </si>
  <si>
    <t>EBITDA, 2 Yr. CAGR %</t>
  </si>
  <si>
    <t>78.97</t>
  </si>
  <si>
    <t>50.83</t>
  </si>
  <si>
    <t>24.19</t>
  </si>
  <si>
    <t>38.45</t>
  </si>
  <si>
    <t>51.96</t>
  </si>
  <si>
    <t>25.53</t>
  </si>
  <si>
    <t>13.49</t>
  </si>
  <si>
    <t>3.63</t>
  </si>
  <si>
    <t>3.86</t>
  </si>
  <si>
    <t>2.41</t>
  </si>
  <si>
    <t>EBITA, 2 Yr. CAGR %</t>
  </si>
  <si>
    <t>51.84</t>
  </si>
  <si>
    <t>-63.78</t>
  </si>
  <si>
    <t>37.8</t>
  </si>
  <si>
    <t>422.42</t>
  </si>
  <si>
    <t>41.59</t>
  </si>
  <si>
    <t>28.87</t>
  </si>
  <si>
    <t>7.79</t>
  </si>
  <si>
    <t>-1.85</t>
  </si>
  <si>
    <t>EBIT, 2 Yr. CAGR %</t>
  </si>
  <si>
    <t>53.43</t>
  </si>
  <si>
    <t>26.84</t>
  </si>
  <si>
    <t>-71.16</t>
  </si>
  <si>
    <t>42.56</t>
  </si>
  <si>
    <t>595.79</t>
  </si>
  <si>
    <t>40.08</t>
  </si>
  <si>
    <t>28.29</t>
  </si>
  <si>
    <t>13.02</t>
  </si>
  <si>
    <t>7.65</t>
  </si>
  <si>
    <t>-2.99</t>
  </si>
  <si>
    <t>Earnings From Cont. Operations, 2 Yr. CAGR %</t>
  </si>
  <si>
    <t>91.24</t>
  </si>
  <si>
    <t>35.48</t>
  </si>
  <si>
    <t>-76.63</t>
  </si>
  <si>
    <t>9.29</t>
  </si>
  <si>
    <t>914.12</t>
  </si>
  <si>
    <t>-48.36</t>
  </si>
  <si>
    <t>-63.58</t>
  </si>
  <si>
    <t>85.67</t>
  </si>
  <si>
    <t>-93.52</t>
  </si>
  <si>
    <t>Net Income, 2 Yr. CAGR %</t>
  </si>
  <si>
    <t>77.23</t>
  </si>
  <si>
    <t>26.28</t>
  </si>
  <si>
    <t>-58.98</t>
  </si>
  <si>
    <t>-6.55</t>
  </si>
  <si>
    <t>572.88</t>
  </si>
  <si>
    <t>-44.11</t>
  </si>
  <si>
    <t>-65.56</t>
  </si>
  <si>
    <t>93.73</t>
  </si>
  <si>
    <t>-92.56</t>
  </si>
  <si>
    <t>Diluted EPS Before Extra, 2 Yr. CAGR %</t>
  </si>
  <si>
    <t>-0.79</t>
  </si>
  <si>
    <t>-53.42</t>
  </si>
  <si>
    <t>-67.88</t>
  </si>
  <si>
    <t>151.15</t>
  </si>
  <si>
    <t>54.02</t>
  </si>
  <si>
    <t>-72.67</t>
  </si>
  <si>
    <t>811.47</t>
  </si>
  <si>
    <t>89.5</t>
  </si>
  <si>
    <t>-84.69</t>
  </si>
  <si>
    <t>Normalized Net Income, 2 Yr. CAGR %</t>
  </si>
  <si>
    <t>70.7</t>
  </si>
  <si>
    <t>-9.64</t>
  </si>
  <si>
    <t>115.14</t>
  </si>
  <si>
    <t>120.18</t>
  </si>
  <si>
    <t>-41.33</t>
  </si>
  <si>
    <t>-70.58</t>
  </si>
  <si>
    <t>-29.15</t>
  </si>
  <si>
    <t>131.41</t>
  </si>
  <si>
    <t>72.23</t>
  </si>
  <si>
    <t>-36.2</t>
  </si>
  <si>
    <t>Net Property, Plant and Equip., 2 Yr. CAGR %</t>
  </si>
  <si>
    <t>124.12</t>
  </si>
  <si>
    <t>88.26</t>
  </si>
  <si>
    <t>61.18</t>
  </si>
  <si>
    <t>43.23</t>
  </si>
  <si>
    <t>30.36</t>
  </si>
  <si>
    <t>18.39</t>
  </si>
  <si>
    <t>1.76</t>
  </si>
  <si>
    <t>18.61</t>
  </si>
  <si>
    <t>20.32</t>
  </si>
  <si>
    <t>-3.19</t>
  </si>
  <si>
    <t>Accounts Receivable, 2 Yr. CAGR %</t>
  </si>
  <si>
    <t>87.27</t>
  </si>
  <si>
    <t>75.3</t>
  </si>
  <si>
    <t>47.05</t>
  </si>
  <si>
    <t>18.18</t>
  </si>
  <si>
    <t>22.97</t>
  </si>
  <si>
    <t>26.44</t>
  </si>
  <si>
    <t>12.4</t>
  </si>
  <si>
    <t>-2.68</t>
  </si>
  <si>
    <t>16.09</t>
  </si>
  <si>
    <t>32.57</t>
  </si>
  <si>
    <t>Total Assets, 2 Yr. CAGR %</t>
  </si>
  <si>
    <t>122.29</t>
  </si>
  <si>
    <t>76.13</t>
  </si>
  <si>
    <t>48.12</t>
  </si>
  <si>
    <t>42.71</t>
  </si>
  <si>
    <t>28.98</t>
  </si>
  <si>
    <t>17.06</t>
  </si>
  <si>
    <t>2.55</t>
  </si>
  <si>
    <t>14.18</t>
  </si>
  <si>
    <t>16.64</t>
  </si>
  <si>
    <t>-2.85</t>
  </si>
  <si>
    <t>Common Equity, 2 Yr. CAGR %</t>
  </si>
  <si>
    <t>260.94</t>
  </si>
  <si>
    <t>57.26</t>
  </si>
  <si>
    <t>33.23</t>
  </si>
  <si>
    <t>93.93</t>
  </si>
  <si>
    <t>41.67</t>
  </si>
  <si>
    <t>32.69</t>
  </si>
  <si>
    <t>3.36</t>
  </si>
  <si>
    <t>31.82</t>
  </si>
  <si>
    <t>50.52</t>
  </si>
  <si>
    <t>-6.65</t>
  </si>
  <si>
    <t>Tangible Book Value, 2 Yr. CAGR %</t>
  </si>
  <si>
    <t>350.88</t>
  </si>
  <si>
    <t>47.99</t>
  </si>
  <si>
    <t>31.16</t>
  </si>
  <si>
    <t>135.53</t>
  </si>
  <si>
    <t>49.15</t>
  </si>
  <si>
    <t>9.23</t>
  </si>
  <si>
    <t>35.14</t>
  </si>
  <si>
    <t>54.3</t>
  </si>
  <si>
    <t>-5.67</t>
  </si>
  <si>
    <t>Cash From Operations, 2 Yr. CAGR %</t>
  </si>
  <si>
    <t>20.36</t>
  </si>
  <si>
    <t>39.96</t>
  </si>
  <si>
    <t>56.81</t>
  </si>
  <si>
    <t>60.65</t>
  </si>
  <si>
    <t>48.44</t>
  </si>
  <si>
    <t>16.37</t>
  </si>
  <si>
    <t>19.18</t>
  </si>
  <si>
    <t>21.62</t>
  </si>
  <si>
    <t>33.43</t>
  </si>
  <si>
    <t>-11.6</t>
  </si>
  <si>
    <t>Levered Free Cash Flow, 2 Yr. CAGR %</t>
  </si>
  <si>
    <t>60.13</t>
  </si>
  <si>
    <t>100.16</t>
  </si>
  <si>
    <t>49.19</t>
  </si>
  <si>
    <t>-48.8</t>
  </si>
  <si>
    <t>314.17</t>
  </si>
  <si>
    <t>-49.9</t>
  </si>
  <si>
    <t>30.09</t>
  </si>
  <si>
    <t>102.55</t>
  </si>
  <si>
    <t>-31.09</t>
  </si>
  <si>
    <t>Unlevered Free Cash Flow, 2 Yr. CAGR %</t>
  </si>
  <si>
    <t>60.28</t>
  </si>
  <si>
    <t>78.08</t>
  </si>
  <si>
    <t>46.31</t>
  </si>
  <si>
    <t>-16.83</t>
  </si>
  <si>
    <t>59.29</t>
  </si>
  <si>
    <t>140.04</t>
  </si>
  <si>
    <t>-36.69</t>
  </si>
  <si>
    <t>23.24</t>
  </si>
  <si>
    <t>62.05</t>
  </si>
  <si>
    <t>-24.33</t>
  </si>
  <si>
    <t>Dividend Per Share, 2 Yr. CAGR %</t>
  </si>
  <si>
    <t>19.98</t>
  </si>
  <si>
    <t>-20.11</t>
  </si>
  <si>
    <t>-16.84</t>
  </si>
  <si>
    <t>15.47</t>
  </si>
  <si>
    <t>-12.29</t>
  </si>
  <si>
    <t>Compound Annual Growth Rate Over Three Years</t>
  </si>
  <si>
    <t>Total Revenues, 3 Yr. CAGR %</t>
  </si>
  <si>
    <t>59.34</t>
  </si>
  <si>
    <t>66.06</t>
  </si>
  <si>
    <t>51.37</t>
  </si>
  <si>
    <t>42.38</t>
  </si>
  <si>
    <t>32.99</t>
  </si>
  <si>
    <t>29.21</t>
  </si>
  <si>
    <t>14.74</t>
  </si>
  <si>
    <t>8.2</t>
  </si>
  <si>
    <t>3.65</t>
  </si>
  <si>
    <t>Gross Profit, 3 Yr. CAGR %</t>
  </si>
  <si>
    <t>63.86</t>
  </si>
  <si>
    <t>77.37</t>
  </si>
  <si>
    <t>52.47</t>
  </si>
  <si>
    <t>33.67</t>
  </si>
  <si>
    <t>30.98</t>
  </si>
  <si>
    <t>17.25</t>
  </si>
  <si>
    <t>EBITDA, 3 Yr. CAGR %</t>
  </si>
  <si>
    <t>61.02</t>
  </si>
  <si>
    <t>67.67</t>
  </si>
  <si>
    <t>33.59</t>
  </si>
  <si>
    <t>41.3</t>
  </si>
  <si>
    <t>34.26</t>
  </si>
  <si>
    <t>42.32</t>
  </si>
  <si>
    <t>17.59</t>
  </si>
  <si>
    <t>9.81</t>
  </si>
  <si>
    <t>4.06</t>
  </si>
  <si>
    <t>EBITA, 3 Yr. CAGR %</t>
  </si>
  <si>
    <t>47.07</t>
  </si>
  <si>
    <t>50.6</t>
  </si>
  <si>
    <t>-48.81</t>
  </si>
  <si>
    <t>41.16</t>
  </si>
  <si>
    <t>34.21</t>
  </si>
  <si>
    <t>250.29</t>
  </si>
  <si>
    <t>28.34</t>
  </si>
  <si>
    <t>25.09</t>
  </si>
  <si>
    <t>8.35</t>
  </si>
  <si>
    <t>EBIT, 3 Yr. CAGR %</t>
  </si>
  <si>
    <t>46.01</t>
  </si>
  <si>
    <t>54.83</t>
  </si>
  <si>
    <t>-56.05</t>
  </si>
  <si>
    <t>47.43</t>
  </si>
  <si>
    <t>36.7</t>
  </si>
  <si>
    <t>322.81</t>
  </si>
  <si>
    <t>27.41</t>
  </si>
  <si>
    <t>24.3</t>
  </si>
  <si>
    <t>8.24</t>
  </si>
  <si>
    <t>-0.21</t>
  </si>
  <si>
    <t>Earnings From Cont. Operations, 3 Yr. CAGR %</t>
  </si>
  <si>
    <t>117.43</t>
  </si>
  <si>
    <t>59.71</t>
  </si>
  <si>
    <t>-55.18</t>
  </si>
  <si>
    <t>9.99</t>
  </si>
  <si>
    <t>71.49</t>
  </si>
  <si>
    <t>86.57</t>
  </si>
  <si>
    <t>-17.57</t>
  </si>
  <si>
    <t>132.39</t>
  </si>
  <si>
    <t>93.46</t>
  </si>
  <si>
    <t>-26.52</t>
  </si>
  <si>
    <t>Net Income, 3 Yr. CAGR %</t>
  </si>
  <si>
    <t>100.95</t>
  </si>
  <si>
    <t>60.47</t>
  </si>
  <si>
    <t>-41.14</t>
  </si>
  <si>
    <t>4.74</t>
  </si>
  <si>
    <t>79.58</t>
  </si>
  <si>
    <t>28.72</t>
  </si>
  <si>
    <t>-7.69</t>
  </si>
  <si>
    <t>133.26</t>
  </si>
  <si>
    <t>111.41</t>
  </si>
  <si>
    <t>-16.01</t>
  </si>
  <si>
    <t>Diluted EPS Before Extra, 3 Yr. CAGR %</t>
  </si>
  <si>
    <t>-38.06</t>
  </si>
  <si>
    <t>-54.74</t>
  </si>
  <si>
    <t>15.58</t>
  </si>
  <si>
    <t>3.78</t>
  </si>
  <si>
    <t>136.16</t>
  </si>
  <si>
    <t>19.17</t>
  </si>
  <si>
    <t>60.45</t>
  </si>
  <si>
    <t>Normalized Net Income, 3 Yr. CAGR %</t>
  </si>
  <si>
    <t>81.85</t>
  </si>
  <si>
    <t>21.04</t>
  </si>
  <si>
    <t>83.8</t>
  </si>
  <si>
    <t>43.43</t>
  </si>
  <si>
    <t>37.81</t>
  </si>
  <si>
    <t>-61.93</t>
  </si>
  <si>
    <t>-35.29</t>
  </si>
  <si>
    <t>24.02</t>
  </si>
  <si>
    <t>61.08</t>
  </si>
  <si>
    <t>1.37</t>
  </si>
  <si>
    <t>Net Property, Plant and Equip., 3 Yr. CAGR %</t>
  </si>
  <si>
    <t>94.63</t>
  </si>
  <si>
    <t>103.4</t>
  </si>
  <si>
    <t>76.48</t>
  </si>
  <si>
    <t>50.91</t>
  </si>
  <si>
    <t>38.12</t>
  </si>
  <si>
    <t>22.86</t>
  </si>
  <si>
    <t>9.97</t>
  </si>
  <si>
    <t>15.36</t>
  </si>
  <si>
    <t>11.16</t>
  </si>
  <si>
    <t>11.59</t>
  </si>
  <si>
    <t>Accounts Receivable, 3 Yr. CAGR %</t>
  </si>
  <si>
    <t>108.79</t>
  </si>
  <si>
    <t>84.88</t>
  </si>
  <si>
    <t>54.49</t>
  </si>
  <si>
    <t>36.03</t>
  </si>
  <si>
    <t>21.97</t>
  </si>
  <si>
    <t>17.96</t>
  </si>
  <si>
    <t>5.24</t>
  </si>
  <si>
    <t>11.43</t>
  </si>
  <si>
    <t>17.48</t>
  </si>
  <si>
    <t>Total Assets, 3 Yr. CAGR %</t>
  </si>
  <si>
    <t>86.59</t>
  </si>
  <si>
    <t>93.72</t>
  </si>
  <si>
    <t>66.62</t>
  </si>
  <si>
    <t>43.8</t>
  </si>
  <si>
    <t>35.72</t>
  </si>
  <si>
    <t>22.92</t>
  </si>
  <si>
    <t>8.88</t>
  </si>
  <si>
    <t>13.32</t>
  </si>
  <si>
    <t>8.62</t>
  </si>
  <si>
    <t>9.31</t>
  </si>
  <si>
    <t>Common Equity, 3 Yr. CAGR %</t>
  </si>
  <si>
    <t>67.98</t>
  </si>
  <si>
    <t>120.41</t>
  </si>
  <si>
    <t>74.8</t>
  </si>
  <si>
    <t>45.67</t>
  </si>
  <si>
    <t>63.05</t>
  </si>
  <si>
    <t>45.28</t>
  </si>
  <si>
    <t>7.18</t>
  </si>
  <si>
    <t>38.46</t>
  </si>
  <si>
    <t>16.58</t>
  </si>
  <si>
    <t>29.37</t>
  </si>
  <si>
    <t>Tangible Book Value, 3 Yr. CAGR %</t>
  </si>
  <si>
    <t>62.97</t>
  </si>
  <si>
    <t>130.68</t>
  </si>
  <si>
    <t>84.1</t>
  </si>
  <si>
    <t>49.62</t>
  </si>
  <si>
    <t>85.06</t>
  </si>
  <si>
    <t>55.55</t>
  </si>
  <si>
    <t>10.88</t>
  </si>
  <si>
    <t>45.65</t>
  </si>
  <si>
    <t>18.86</t>
  </si>
  <si>
    <t>32.08</t>
  </si>
  <si>
    <t>Cash From Operations, 3 Yr. CAGR %</t>
  </si>
  <si>
    <t>89.36</t>
  </si>
  <si>
    <t>38.35</t>
  </si>
  <si>
    <t>67.44</t>
  </si>
  <si>
    <t>43.88</t>
  </si>
  <si>
    <t>37.25</t>
  </si>
  <si>
    <t>17.91</t>
  </si>
  <si>
    <t>20.18</t>
  </si>
  <si>
    <t>29.17</t>
  </si>
  <si>
    <t>-1.53</t>
  </si>
  <si>
    <t>Levered Free Cash Flow, 3 Yr. CAGR %</t>
  </si>
  <si>
    <t>47.03</t>
  </si>
  <si>
    <t>93.04</t>
  </si>
  <si>
    <t>-31.25</t>
  </si>
  <si>
    <t>71.46</t>
  </si>
  <si>
    <t>35.8</t>
  </si>
  <si>
    <t>62.81</t>
  </si>
  <si>
    <t>18.69</t>
  </si>
  <si>
    <t>1.39</t>
  </si>
  <si>
    <t>45.89</t>
  </si>
  <si>
    <t>Unlevered Free Cash Flow, 3 Yr. CAGR %</t>
  </si>
  <si>
    <t>49.26</t>
  </si>
  <si>
    <t>73.74</t>
  </si>
  <si>
    <t>34.07</t>
  </si>
  <si>
    <t>30.28</t>
  </si>
  <si>
    <t>16.32</t>
  </si>
  <si>
    <t>30.29</t>
  </si>
  <si>
    <t>Dividend Per Share, 3 Yr. CAGR %</t>
  </si>
  <si>
    <t>12.91</t>
  </si>
  <si>
    <t>-13.9</t>
  </si>
  <si>
    <t>-5.23</t>
  </si>
  <si>
    <t>-5.9</t>
  </si>
  <si>
    <t>Compound Annual Growth Rate Over Five Years</t>
  </si>
  <si>
    <t>Total Revenues, 5 Yr. CAGR %</t>
  </si>
  <si>
    <t>51.36</t>
  </si>
  <si>
    <t>54.69</t>
  </si>
  <si>
    <t>44.03</t>
  </si>
  <si>
    <t>33.47</t>
  </si>
  <si>
    <t>23.92</t>
  </si>
  <si>
    <t>17.75</t>
  </si>
  <si>
    <t>11.13</t>
  </si>
  <si>
    <t>6.7</t>
  </si>
  <si>
    <t>Gross Profit, 5 Yr. CAGR %</t>
  </si>
  <si>
    <t>60.49</t>
  </si>
  <si>
    <t>44.98</t>
  </si>
  <si>
    <t>35.24</t>
  </si>
  <si>
    <t>25.2</t>
  </si>
  <si>
    <t>19.21</t>
  </si>
  <si>
    <t>12.13</t>
  </si>
  <si>
    <t>6.5</t>
  </si>
  <si>
    <t>EBITDA, 5 Yr. CAGR %</t>
  </si>
  <si>
    <t>45.13</t>
  </si>
  <si>
    <t>55.31</t>
  </si>
  <si>
    <t>40.66</t>
  </si>
  <si>
    <t>34.77</t>
  </si>
  <si>
    <t>25.05</t>
  </si>
  <si>
    <t>11.89</t>
  </si>
  <si>
    <t>5.98</t>
  </si>
  <si>
    <t>EBITA, 5 Yr. CAGR %</t>
  </si>
  <si>
    <t>-16.03</t>
  </si>
  <si>
    <t>45.34</t>
  </si>
  <si>
    <t>29.63</t>
  </si>
  <si>
    <t>41.34</t>
  </si>
  <si>
    <t>32.05</t>
  </si>
  <si>
    <t>121.58</t>
  </si>
  <si>
    <t>19.69</t>
  </si>
  <si>
    <t>11.29</t>
  </si>
  <si>
    <t>EBIT, 5 Yr. CAGR %</t>
  </si>
  <si>
    <t>-23.68</t>
  </si>
  <si>
    <t>49.8</t>
  </si>
  <si>
    <t>32.67</t>
  </si>
  <si>
    <t>44.45</t>
  </si>
  <si>
    <t>33.27</t>
  </si>
  <si>
    <t>147.56</t>
  </si>
  <si>
    <t>19.11</t>
  </si>
  <si>
    <t>10.34</t>
  </si>
  <si>
    <t>Earnings From Cont. Operations, 5 Yr. CAGR %</t>
  </si>
  <si>
    <t>-10.9</t>
  </si>
  <si>
    <t>37.23</t>
  </si>
  <si>
    <t>56.06</t>
  </si>
  <si>
    <t>-18.72</t>
  </si>
  <si>
    <t>-7.73</t>
  </si>
  <si>
    <t>318.95</t>
  </si>
  <si>
    <t>14.06</t>
  </si>
  <si>
    <t>-44.51</t>
  </si>
  <si>
    <t>Net Income, 5 Yr. CAGR %</t>
  </si>
  <si>
    <t>6.43</t>
  </si>
  <si>
    <t>29.26</t>
  </si>
  <si>
    <t>55.99</t>
  </si>
  <si>
    <t>-18.53</t>
  </si>
  <si>
    <t>-7.24</t>
  </si>
  <si>
    <t>256.35</t>
  </si>
  <si>
    <t>24.17</t>
  </si>
  <si>
    <t>-41.2</t>
  </si>
  <si>
    <t>Diluted EPS Before Extra, 5 Yr. CAGR %</t>
  </si>
  <si>
    <t>8.73</t>
  </si>
  <si>
    <t>-26.13</t>
  </si>
  <si>
    <t>-35.08</t>
  </si>
  <si>
    <t>142.04</t>
  </si>
  <si>
    <t>32.04</t>
  </si>
  <si>
    <t>-20.95</t>
  </si>
  <si>
    <t>Normalized Net Income, 5 Yr. CAGR %</t>
  </si>
  <si>
    <t>94.5</t>
  </si>
  <si>
    <t>53.77</t>
  </si>
  <si>
    <t>-23.89</t>
  </si>
  <si>
    <t>5.61</t>
  </si>
  <si>
    <t>-8.07</t>
  </si>
  <si>
    <t>-4.27</t>
  </si>
  <si>
    <t>-12.16</t>
  </si>
  <si>
    <t>Net Property, Plant and Equip., 5 Yr. CAGR %</t>
  </si>
  <si>
    <t>80.49</t>
  </si>
  <si>
    <t>76.78</t>
  </si>
  <si>
    <t>56.34</t>
  </si>
  <si>
    <t>36.95</t>
  </si>
  <si>
    <t>22.23</t>
  </si>
  <si>
    <t>21.14</t>
  </si>
  <si>
    <t>7.55</t>
  </si>
  <si>
    <t>Accounts Receivable, 5 Yr. CAGR %</t>
  </si>
  <si>
    <t>81.47</t>
  </si>
  <si>
    <t>54.58</t>
  </si>
  <si>
    <t>41.01</t>
  </si>
  <si>
    <t>32.11</t>
  </si>
  <si>
    <t>18.05</t>
  </si>
  <si>
    <t>17.21</t>
  </si>
  <si>
    <t>15.42</t>
  </si>
  <si>
    <t>Total Assets, 5 Yr. CAGR %</t>
  </si>
  <si>
    <t>70.13</t>
  </si>
  <si>
    <t>71.17</t>
  </si>
  <si>
    <t>50.4</t>
  </si>
  <si>
    <t>32.44</t>
  </si>
  <si>
    <t>21.33</t>
  </si>
  <si>
    <t>19.34</t>
  </si>
  <si>
    <t>11.92</t>
  </si>
  <si>
    <t>6.55</t>
  </si>
  <si>
    <t>Common Equity, 5 Yr. CAGR %</t>
  </si>
  <si>
    <t>53.11</t>
  </si>
  <si>
    <t>109.41</t>
  </si>
  <si>
    <t>60.71</t>
  </si>
  <si>
    <t>40.33</t>
  </si>
  <si>
    <t>35.87</t>
  </si>
  <si>
    <t>39.74</t>
  </si>
  <si>
    <t>22.78</t>
  </si>
  <si>
    <t>18.26</t>
  </si>
  <si>
    <t>Tangible Book Value, 5 Yr. CAGR %</t>
  </si>
  <si>
    <t>49.41</t>
  </si>
  <si>
    <t>132.61</t>
  </si>
  <si>
    <t>69.24</t>
  </si>
  <si>
    <t>45.29</t>
  </si>
  <si>
    <t>49.87</t>
  </si>
  <si>
    <t>47.04</t>
  </si>
  <si>
    <t>26.55</t>
  </si>
  <si>
    <t>22.42</t>
  </si>
  <si>
    <t>Cash From Operations, 5 Yr. CAGR %</t>
  </si>
  <si>
    <t>75.6</t>
  </si>
  <si>
    <t>46.73</t>
  </si>
  <si>
    <t>42.3</t>
  </si>
  <si>
    <t>44.76</t>
  </si>
  <si>
    <t>33.44</t>
  </si>
  <si>
    <t>30.77</t>
  </si>
  <si>
    <t>23.89</t>
  </si>
  <si>
    <t>6.29</t>
  </si>
  <si>
    <t>Levered Free Cash Flow, 5 Yr. CAGR %</t>
  </si>
  <si>
    <t>-3.58</t>
  </si>
  <si>
    <t>82.41</t>
  </si>
  <si>
    <t>2.5</t>
  </si>
  <si>
    <t>77.67</t>
  </si>
  <si>
    <t>-4.87</t>
  </si>
  <si>
    <t>Unlevered Free Cash Flow, 5 Yr. CAGR %</t>
  </si>
  <si>
    <t>18.13</t>
  </si>
  <si>
    <t>67.81</t>
  </si>
  <si>
    <t>38.84</t>
  </si>
  <si>
    <t>8.87</t>
  </si>
  <si>
    <t>29.43</t>
  </si>
  <si>
    <t>42.16</t>
  </si>
  <si>
    <t>-2.38</t>
  </si>
  <si>
    <t>Dividend Per Share, 5 Yr. CAGR %</t>
  </si>
  <si>
    <t>7.56</t>
  </si>
  <si>
    <t>-8.59</t>
  </si>
  <si>
    <t>-7.11</t>
  </si>
  <si>
    <t>-3.17</t>
  </si>
  <si>
    <t>-11.86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</si>
  <si>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</si>
  <si>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</si>
  <si>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</si>
  <si>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</si>
  <si>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</si>
  <si>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</si>
  <si>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</si>
  <si>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</si>
  <si>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</si>
  <si>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737.5</t>
  </si>
  <si>
    <t>424</t>
  </si>
  <si>
    <t>858.9</t>
  </si>
  <si>
    <t>332.8</t>
  </si>
  <si>
    <t>244</t>
  </si>
  <si>
    <t>200.8</t>
  </si>
  <si>
    <t>-</t>
  </si>
  <si>
    <t>Change</t>
  </si>
  <si>
    <t>-42.51%</t>
  </si>
  <si>
    <t>102.57%</t>
  </si>
  <si>
    <t>-61.25%</t>
  </si>
  <si>
    <t>-26.69%</t>
  </si>
  <si>
    <t>-17.73%</t>
  </si>
  <si>
    <t>0%</t>
  </si>
  <si>
    <t>Enterprise Value (EV)</t>
  </si>
  <si>
    <t>1,275</t>
  </si>
  <si>
    <t>1,076</t>
  </si>
  <si>
    <t>1,491</t>
  </si>
  <si>
    <t>-15.59%</t>
  </si>
  <si>
    <t>38.6%</t>
  </si>
  <si>
    <t>-77.68%</t>
  </si>
  <si>
    <t>P/E ratio</t>
  </si>
  <si>
    <t>-104x</t>
  </si>
  <si>
    <t>-163x</t>
  </si>
  <si>
    <t>1.83x</t>
  </si>
  <si>
    <t>38.1x</t>
  </si>
  <si>
    <t>-24.4x</t>
  </si>
  <si>
    <t>-12.7x</t>
  </si>
  <si>
    <t>-13.7x</t>
  </si>
  <si>
    <t>-16.1x</t>
  </si>
  <si>
    <t>PBR</t>
  </si>
  <si>
    <t>1.35x</t>
  </si>
  <si>
    <t>1.02x</t>
  </si>
  <si>
    <t>0.99x</t>
  </si>
  <si>
    <t>PEG</t>
  </si>
  <si>
    <t>3x</t>
  </si>
  <si>
    <t>-0x</t>
  </si>
  <si>
    <t>-0.4x</t>
  </si>
  <si>
    <t>0x</t>
  </si>
  <si>
    <t>-0.2x</t>
  </si>
  <si>
    <t>1.8x</t>
  </si>
  <si>
    <t>1.1x</t>
  </si>
  <si>
    <t>Capitalization / Revenue</t>
  </si>
  <si>
    <t>4.72x</t>
  </si>
  <si>
    <t>2.64x</t>
  </si>
  <si>
    <t>5.24x</t>
  </si>
  <si>
    <t>1.84x</t>
  </si>
  <si>
    <t>1.36x</t>
  </si>
  <si>
    <t>1.17x</t>
  </si>
  <si>
    <t>1.15x</t>
  </si>
  <si>
    <t>EV / Revenue</t>
  </si>
  <si>
    <t>EV / EBITDA</t>
  </si>
  <si>
    <t>2.26x</t>
  </si>
  <si>
    <t>2.25x</t>
  </si>
  <si>
    <t>2.23x</t>
  </si>
  <si>
    <t>EV / EBIT</t>
  </si>
  <si>
    <t>7.35x</t>
  </si>
  <si>
    <t>7.67x</t>
  </si>
  <si>
    <t>EV / FCF</t>
  </si>
  <si>
    <t>FCF Yield</t>
  </si>
  <si>
    <t>Dividend per Share
                                    2</t>
  </si>
  <si>
    <t>0.4</t>
  </si>
  <si>
    <t>Rate of return</t>
  </si>
  <si>
    <t>6.95%</t>
  </si>
  <si>
    <t>6.14%</t>
  </si>
  <si>
    <t>3.3%</t>
  </si>
  <si>
    <t>9.55%</t>
  </si>
  <si>
    <t>8.18%</t>
  </si>
  <si>
    <t>8%</t>
  </si>
  <si>
    <t>EPS
                                    2</t>
  </si>
  <si>
    <t>-0.395</t>
  </si>
  <si>
    <t>-0.365</t>
  </si>
  <si>
    <t>-0.31</t>
  </si>
  <si>
    <t>Distribution rate</t>
  </si>
  <si>
    <t>-723%</t>
  </si>
  <si>
    <t>-1,000%</t>
  </si>
  <si>
    <t>6.02%</t>
  </si>
  <si>
    <t>364%</t>
  </si>
  <si>
    <t>-200%</t>
  </si>
  <si>
    <t>-101%</t>
  </si>
  <si>
    <t>-110%</t>
  </si>
  <si>
    <t>-129%</t>
  </si>
  <si>
    <t>Net sales
                                    1</t>
  </si>
  <si>
    <t>156.3</t>
  </si>
  <si>
    <t>160.8</t>
  </si>
  <si>
    <t>164</t>
  </si>
  <si>
    <t>180.5</t>
  </si>
  <si>
    <t>179.1</t>
  </si>
  <si>
    <t>171.5</t>
  </si>
  <si>
    <t>171.3</t>
  </si>
  <si>
    <t>EBITDA
                                    1</t>
  </si>
  <si>
    <t>87.92</t>
  </si>
  <si>
    <t>91.84</t>
  </si>
  <si>
    <t>90.55</t>
  </si>
  <si>
    <t>86.38</t>
  </si>
  <si>
    <t>94.26</t>
  </si>
  <si>
    <t>88.92</t>
  </si>
  <si>
    <t>89.38</t>
  </si>
  <si>
    <t>90.14</t>
  </si>
  <si>
    <t>EBIT
                                    1</t>
  </si>
  <si>
    <t>28.76</t>
  </si>
  <si>
    <t>31.47</t>
  </si>
  <si>
    <t>36.47</t>
  </si>
  <si>
    <t>31.27</t>
  </si>
  <si>
    <t>27.33</t>
  </si>
  <si>
    <t>26.19</t>
  </si>
  <si>
    <t>Net income
                                    1</t>
  </si>
  <si>
    <t>-5.622</t>
  </si>
  <si>
    <t>-2.893</t>
  </si>
  <si>
    <t>477</t>
  </si>
  <si>
    <t>9.57</t>
  </si>
  <si>
    <t>-10.1</t>
  </si>
  <si>
    <t>-15.98</t>
  </si>
  <si>
    <t>-14.86</t>
  </si>
  <si>
    <t>-12.63</t>
  </si>
  <si>
    <t>537.1</t>
  </si>
  <si>
    <t>651.9</t>
  </si>
  <si>
    <t>632.3</t>
  </si>
  <si>
    <t>Reference price
                                    2</t>
  </si>
  <si>
    <t>13.520</t>
  </si>
  <si>
    <t>9.770</t>
  </si>
  <si>
    <t>19.720</t>
  </si>
  <si>
    <t>8.380</t>
  </si>
  <si>
    <t>6.110</t>
  </si>
  <si>
    <t>5.000</t>
  </si>
  <si>
    <t>Nbr of stocks (in thousands)</t>
  </si>
  <si>
    <t>54,547</t>
  </si>
  <si>
    <t>43,397</t>
  </si>
  <si>
    <t>43,554</t>
  </si>
  <si>
    <t>39,719</t>
  </si>
  <si>
    <t>39,938</t>
  </si>
  <si>
    <t>40,154</t>
  </si>
  <si>
    <t>Announcement Date</t>
  </si>
  <si>
    <t>2/26/20</t>
  </si>
  <si>
    <t>2/25/21</t>
  </si>
  <si>
    <t>2/25/22</t>
  </si>
  <si>
    <t>2/23/23</t>
  </si>
  <si>
    <t>2/22/24</t>
  </si>
  <si>
    <t>address1</t>
  </si>
  <si>
    <t>Suite 3210</t>
  </si>
  <si>
    <t>address2</t>
  </si>
  <si>
    <t>666 Burrard Street</t>
  </si>
  <si>
    <t>city</t>
  </si>
  <si>
    <t>Vancouver</t>
  </si>
  <si>
    <t>state</t>
  </si>
  <si>
    <t>BC</t>
  </si>
  <si>
    <t>zip</t>
  </si>
  <si>
    <t>V6C 2X8</t>
  </si>
  <si>
    <t>country</t>
  </si>
  <si>
    <t>phone</t>
  </si>
  <si>
    <t>604 806 3366</t>
  </si>
  <si>
    <t>website</t>
  </si>
  <si>
    <t>https://www.cioreit.com</t>
  </si>
  <si>
    <t>industry</t>
  </si>
  <si>
    <t>REIT - Office</t>
  </si>
  <si>
    <t>industryKey</t>
  </si>
  <si>
    <t>reit-office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</si>
  <si>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</si>
  <si>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</si>
  <si>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</si>
  <si>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</si>
  <si>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</si>
  <si>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</si>
  <si>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</si>
  <si>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City Office REIT, Inc. (the _x0093_Company_x0094_) was organized in the state of Maryland on November 26, 2013. On April 21, 2014, the Company completed its initial public offering (_x0093_IPO_x0094_) of shares of the Company's common stock. The Company contributed the net proceeds of the IPO to City Office REIT Operating Partnership, L.P., a Maryland limited partnership (the _x0093_Operating Partnership_x0094_), in exchange for common units of limited partnership interest in the Operating Partnership (_x0093_common units_x0094_).</t>
  </si>
  <si>
    <t>fullTimeEmployees</t>
  </si>
  <si>
    <t>companyOfficers</t>
  </si>
  <si>
    <t>[{'maxAge': 1, 'name': 'Mr. James Thomas Farrar CFA', 'age': 48, 'title': 'CEO &amp; Director', 'yearBorn': 1976, 'fiscalYear': 2023, 'totalPay': 1174448, 'exercisedValue': 0, 'unexercisedValue': 0}, {'maxAge': 1, 'name': 'Mr. Gregory  Tylee', 'age': 52, 'title': 'COO &amp; President', 'yearBorn': 1972, 'fiscalYear': 2023, 'totalPay': 1174448, 'exercisedValue': 0, 'unexercisedValue': 0}, {'maxAge': 1, 'name': 'Mr. Anthony  Maretic C.A.', 'age': 52, 'title': 'CFO, Secretary &amp; Treasurer', 'yearBorn': 1972, 'fiscalYear': 2023, 'totalPay': 846286, 'exercisedValue': 0, 'unexercisedValue': 0}, {'maxAge': 1, 'name': 'Ms. Stephanie  Chung', 'title': 'Senior Vice President of Finance', 'fiscalYear': 2023, 'exercisedValue': 0, 'unexercisedValue': 0}, {'maxAge': 1, 'name': 'Mr. Ken  Pool', 'title': 'Senior Vice President of Operations',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</si>
  <si>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</si>
  <si>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</si>
  <si>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</si>
  <si>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</si>
  <si>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</si>
  <si>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</si>
  <si>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</si>
  <si>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</si>
  <si>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</si>
  <si>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</si>
  <si>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</si>
  <si>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</si>
  <si>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</si>
  <si>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</si>
  <si>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</si>
  <si>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</si>
  <si>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</si>
  <si>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</si>
  <si>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</si>
  <si>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</si>
  <si>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</si>
  <si>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</si>
  <si>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</si>
  <si>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</si>
  <si>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</si>
  <si>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</si>
  <si>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</si>
  <si>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</si>
  <si>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</si>
  <si>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</si>
  <si>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</si>
  <si>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</si>
  <si>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</si>
  <si>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</si>
  <si>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</si>
  <si>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</si>
  <si>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</si>
  <si>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</si>
  <si>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</si>
  <si>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</si>
  <si>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</si>
  <si>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</si>
  <si>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</si>
  <si>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</si>
  <si>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</si>
  <si>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</si>
  <si>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</si>
  <si>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</si>
  <si>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</si>
  <si>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</si>
  <si>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</si>
  <si>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</si>
  <si>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</si>
  <si>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</si>
  <si>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</si>
  <si>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</si>
  <si>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</si>
  <si>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</si>
  <si>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</si>
  <si>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</si>
  <si>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</si>
  <si>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</si>
  <si>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</si>
  <si>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</si>
  <si>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</si>
  <si>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</si>
  <si>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</si>
  <si>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</si>
  <si>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</si>
  <si>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</si>
  <si>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</si>
  <si>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</si>
  <si>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</si>
  <si>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</si>
  <si>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</si>
  <si>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</si>
  <si>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</si>
  <si>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</si>
  <si>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City Office REIT,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</si>
  <si>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</si>
  <si>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</si>
  <si>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</si>
  <si>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</si>
  <si>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</si>
  <si>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</si>
  <si>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</si>
  <si>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d5fef42d-e445-31ad-b564-d8ad4bd39d2a</t>
  </si>
  <si>
    <t>messageBoardId</t>
  </si>
  <si>
    <t>finmb_253873014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</si>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</sst>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iorei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5.22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74.46517081298761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2.00770496E8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15.816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-13.698629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-5.0</v>
      </c>
      <c r="C2" s="1">
        <v>-6.0</v>
      </c>
      <c r="D2" s="1">
        <v>-84.0</v>
      </c>
      <c r="E2" s="1">
        <v>5.0</v>
      </c>
      <c r="F2" s="1">
        <v>38.0</v>
      </c>
      <c r="G2" s="1">
        <v>1.0</v>
      </c>
      <c r="H2" s="1">
        <v>4.0</v>
      </c>
      <c r="I2" s="1">
        <v>484.0</v>
      </c>
      <c r="J2" s="1">
        <v>16.0</v>
      </c>
      <c r="K2" s="1">
        <v>-2.0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14.0</v>
      </c>
      <c r="C3" s="1">
        <v>21.0</v>
      </c>
      <c r="D3" s="1">
        <v>30.0</v>
      </c>
      <c r="E3" s="1">
        <v>41.0</v>
      </c>
      <c r="F3" s="1">
        <v>52.0</v>
      </c>
      <c r="G3" s="1">
        <v>59.0</v>
      </c>
      <c r="H3" s="1">
        <v>60.0</v>
      </c>
      <c r="I3" s="1">
        <v>57.0</v>
      </c>
      <c r="J3" s="1">
        <v>62.0</v>
      </c>
      <c r="K3" s="1">
        <v>62.0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54.0</v>
      </c>
      <c r="C4" s="1">
        <v>34.0</v>
      </c>
      <c r="D4" s="1">
        <v>29.0</v>
      </c>
      <c r="E4" s="1">
        <v>-33.0</v>
      </c>
      <c r="F4" s="1">
        <v>-18.0</v>
      </c>
      <c r="G4" s="1">
        <v>-2.0</v>
      </c>
      <c r="H4" s="1">
        <v>-1.0</v>
      </c>
      <c r="I4" s="1">
        <v>34.0</v>
      </c>
      <c r="J4" s="1">
        <v>7.0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15.0</v>
      </c>
      <c r="C5" s="1">
        <v>21.0</v>
      </c>
      <c r="D5" s="1">
        <v>30.0</v>
      </c>
      <c r="E5" s="1">
        <v>41.0</v>
      </c>
      <c r="F5" s="1">
        <v>52.0</v>
      </c>
      <c r="G5" s="1">
        <v>59.0</v>
      </c>
      <c r="H5" s="1">
        <v>60.0</v>
      </c>
      <c r="I5" s="1">
        <v>57.0</v>
      </c>
      <c r="J5" s="1">
        <v>62.0</v>
      </c>
      <c r="K5" s="1">
        <v>64.0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1.0</v>
      </c>
      <c r="C6" s="1">
        <v>74.0</v>
      </c>
      <c r="D6" s="1">
        <v>95.0</v>
      </c>
      <c r="E6" s="1">
        <v>1.0</v>
      </c>
      <c r="F6" s="1">
        <v>1.0</v>
      </c>
      <c r="G6" s="1">
        <v>1.0</v>
      </c>
      <c r="H6" s="1">
        <v>1.0</v>
      </c>
      <c r="I6" s="1">
        <v>1.0</v>
      </c>
      <c r="J6" s="1">
        <v>1.0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-15.0</v>
      </c>
      <c r="E7" s="1">
        <v>-12.0</v>
      </c>
      <c r="F7" s="1">
        <v>-46.0</v>
      </c>
      <c r="G7" s="1">
        <v>-3.0</v>
      </c>
      <c r="H7" s="1">
        <v>-1.0</v>
      </c>
      <c r="I7" s="1">
        <v>-477.0</v>
      </c>
      <c r="J7" s="1">
        <v>-21.0</v>
      </c>
      <c r="K7" s="1">
        <v>13.0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-4.0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0.0</v>
      </c>
      <c r="E9" s="1">
        <v>0.0</v>
      </c>
      <c r="F9" s="1">
        <v>3.0</v>
      </c>
      <c r="G9" s="1">
        <v>0.0</v>
      </c>
      <c r="H9" s="1">
        <v>0.0</v>
      </c>
      <c r="I9" s="1">
        <v>0.0</v>
      </c>
      <c r="J9" s="1">
        <v>13.0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1.0</v>
      </c>
      <c r="C10" s="1">
        <v>1.0</v>
      </c>
      <c r="D10" s="1">
        <v>2.0</v>
      </c>
      <c r="E10" s="1">
        <v>1.0</v>
      </c>
      <c r="F10" s="1">
        <v>1.0</v>
      </c>
      <c r="G10" s="1">
        <v>1.0</v>
      </c>
      <c r="H10" s="1">
        <v>2.0</v>
      </c>
      <c r="I10" s="1">
        <v>2.0</v>
      </c>
      <c r="J10" s="1">
        <v>3.0</v>
      </c>
      <c r="K10" s="1">
        <v>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-1.0</v>
      </c>
      <c r="C11" s="1">
        <v>-4.0</v>
      </c>
      <c r="D11" s="1">
        <v>-4.0</v>
      </c>
      <c r="E11" s="1">
        <v>-1.0</v>
      </c>
      <c r="F11" s="1">
        <v>-1.0</v>
      </c>
      <c r="G11" s="1">
        <v>-1.0</v>
      </c>
      <c r="H11" s="1">
        <v>-18.0</v>
      </c>
      <c r="I11" s="1">
        <v>-65.0</v>
      </c>
      <c r="J11" s="1">
        <v>-6.0</v>
      </c>
      <c r="K11" s="1">
        <v>-89.0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-8.0</v>
      </c>
      <c r="C12" s="1">
        <v>2.0</v>
      </c>
      <c r="D12" s="1">
        <v>3.0</v>
      </c>
      <c r="E12" s="1">
        <v>67.0</v>
      </c>
      <c r="F12" s="1">
        <v>-91.0</v>
      </c>
      <c r="G12" s="1">
        <v>-5.0</v>
      </c>
      <c r="H12" s="1">
        <v>-4.0</v>
      </c>
      <c r="I12" s="1">
        <v>45.0</v>
      </c>
      <c r="J12" s="1">
        <v>2.0</v>
      </c>
      <c r="K12" s="1">
        <v>28.0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72.0</v>
      </c>
      <c r="C13" s="1">
        <v>44.0</v>
      </c>
      <c r="D13" s="1">
        <v>2.0</v>
      </c>
      <c r="E13" s="1">
        <v>32.0</v>
      </c>
      <c r="F13" s="1">
        <v>-83.0</v>
      </c>
      <c r="G13" s="1">
        <v>1.0</v>
      </c>
      <c r="H13" s="1">
        <v>70.0</v>
      </c>
      <c r="I13" s="1">
        <v>3.0</v>
      </c>
      <c r="J13" s="1">
        <v>-2.0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10.0</v>
      </c>
      <c r="C14" s="1">
        <v>-66.0</v>
      </c>
      <c r="D14" s="1">
        <v>-92.0</v>
      </c>
      <c r="E14" s="1">
        <v>1.0</v>
      </c>
      <c r="F14" s="1">
        <v>-15.0</v>
      </c>
      <c r="G14" s="1">
        <v>-92.0</v>
      </c>
      <c r="H14" s="1">
        <v>-80.0</v>
      </c>
      <c r="I14" s="1">
        <v>7.0</v>
      </c>
      <c r="J14" s="1">
        <v>86.0</v>
      </c>
      <c r="K14" s="1">
        <v>-68.0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71.0</v>
      </c>
      <c r="C15" s="1">
        <v>-2.0</v>
      </c>
      <c r="D15" s="1">
        <v>1.0</v>
      </c>
      <c r="E15" s="1">
        <v>-1.0</v>
      </c>
      <c r="F15" s="1">
        <v>-4.0</v>
      </c>
      <c r="G15" s="1">
        <v>-4.0</v>
      </c>
      <c r="H15" s="1">
        <v>-2.0</v>
      </c>
      <c r="I15" s="1">
        <v>32.0</v>
      </c>
      <c r="J15" s="1">
        <v>35.0</v>
      </c>
      <c r="K15" s="1">
        <v>-7.0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7.0</v>
      </c>
      <c r="C16" s="1">
        <v>14.0</v>
      </c>
      <c r="D16" s="1">
        <v>19.0</v>
      </c>
      <c r="E16" s="1">
        <v>36.0</v>
      </c>
      <c r="F16" s="1">
        <v>42.0</v>
      </c>
      <c r="G16" s="1">
        <v>49.0</v>
      </c>
      <c r="H16" s="1">
        <v>59.0</v>
      </c>
      <c r="I16" s="1">
        <v>73.0</v>
      </c>
      <c r="J16" s="1">
        <v>107.0</v>
      </c>
      <c r="K16" s="1">
        <v>57.0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-93.0</v>
      </c>
      <c r="C17" s="1">
        <v>-5.0</v>
      </c>
      <c r="D17" s="1">
        <v>-8.0</v>
      </c>
      <c r="E17" s="1">
        <v>-257.0</v>
      </c>
      <c r="F17" s="1">
        <v>-278.0</v>
      </c>
      <c r="G17" s="1">
        <v>-124.0</v>
      </c>
      <c r="H17" s="1">
        <v>-26.0</v>
      </c>
      <c r="I17" s="1">
        <v>-650.0</v>
      </c>
      <c r="J17" s="1">
        <v>-37.0</v>
      </c>
      <c r="K17" s="1">
        <v>-36.0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42.0</v>
      </c>
      <c r="E18" s="1">
        <v>16.0</v>
      </c>
      <c r="F18" s="1">
        <v>84.0</v>
      </c>
      <c r="G18" s="1">
        <v>46.0</v>
      </c>
      <c r="H18" s="1">
        <v>6.0</v>
      </c>
      <c r="I18" s="1">
        <v>641.0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-93.0</v>
      </c>
      <c r="C19" s="1">
        <v>-5.0</v>
      </c>
      <c r="D19" s="1">
        <v>34.0</v>
      </c>
      <c r="E19" s="1">
        <v>-240.0</v>
      </c>
      <c r="F19" s="1">
        <v>-193.0</v>
      </c>
      <c r="G19" s="1">
        <v>-78.0</v>
      </c>
      <c r="H19" s="1">
        <v>-20.0</v>
      </c>
      <c r="I19" s="1">
        <v>-9.0</v>
      </c>
      <c r="J19" s="1">
        <v>-37.0</v>
      </c>
      <c r="K19" s="1">
        <v>-36.0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-167.0</v>
      </c>
      <c r="D20" s="1">
        <v>-249.0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-85.0</v>
      </c>
      <c r="C21" s="1">
        <v>-3.0</v>
      </c>
      <c r="D21" s="1">
        <v>-2.0</v>
      </c>
      <c r="E21" s="1">
        <v>-4.0</v>
      </c>
      <c r="F21" s="1">
        <v>-4.0</v>
      </c>
      <c r="G21" s="1">
        <v>-3.0</v>
      </c>
      <c r="H21" s="1">
        <v>-7.0</v>
      </c>
      <c r="I21" s="1">
        <v>-8.0</v>
      </c>
      <c r="J21" s="1">
        <v>-9.0</v>
      </c>
      <c r="K21" s="1">
        <v>-4.0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-94.0</v>
      </c>
      <c r="C22" s="1">
        <v>-175.0</v>
      </c>
      <c r="D22" s="1">
        <v>-217.0</v>
      </c>
      <c r="E22" s="1">
        <v>-245.0</v>
      </c>
      <c r="F22" s="1">
        <v>-197.0</v>
      </c>
      <c r="G22" s="1">
        <v>-81.0</v>
      </c>
      <c r="H22" s="1">
        <v>-27.0</v>
      </c>
      <c r="I22" s="1">
        <v>-17.0</v>
      </c>
      <c r="J22" s="1">
        <v>-47.0</v>
      </c>
      <c r="K22" s="1">
        <v>-41.0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15.0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206.0</v>
      </c>
      <c r="C24" s="1">
        <v>156.0</v>
      </c>
      <c r="D24" s="1">
        <v>50.0</v>
      </c>
      <c r="E24" s="1">
        <v>392.0</v>
      </c>
      <c r="F24" s="1">
        <v>399.0</v>
      </c>
      <c r="G24" s="1">
        <v>155.0</v>
      </c>
      <c r="H24" s="1">
        <v>130.0</v>
      </c>
      <c r="I24" s="1">
        <v>180.0</v>
      </c>
      <c r="J24" s="1">
        <v>97.0</v>
      </c>
      <c r="K24" s="1">
        <v>35.0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221.0</v>
      </c>
      <c r="C25" s="1">
        <v>156.0</v>
      </c>
      <c r="D25" s="1">
        <v>50.0</v>
      </c>
      <c r="E25" s="1">
        <v>392.0</v>
      </c>
      <c r="F25" s="1">
        <v>399.0</v>
      </c>
      <c r="G25" s="1">
        <v>155.0</v>
      </c>
      <c r="H25" s="1">
        <v>130.0</v>
      </c>
      <c r="I25" s="1">
        <v>180.0</v>
      </c>
      <c r="J25" s="1">
        <v>97.0</v>
      </c>
      <c r="K25" s="1">
        <v>35.0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-15.0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-162.0</v>
      </c>
      <c r="C27" s="1">
        <v>-1.0</v>
      </c>
      <c r="D27" s="1">
        <v>-20.0</v>
      </c>
      <c r="E27" s="1">
        <v>-273.0</v>
      </c>
      <c r="F27" s="1">
        <v>-242.0</v>
      </c>
      <c r="G27" s="1">
        <v>-216.0</v>
      </c>
      <c r="H27" s="1">
        <v>-61.0</v>
      </c>
      <c r="I27" s="1">
        <v>-202.0</v>
      </c>
      <c r="J27" s="1">
        <v>-62.0</v>
      </c>
      <c r="K27" s="1">
        <v>-17.0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-177.0</v>
      </c>
      <c r="C28" s="1">
        <v>-1.0</v>
      </c>
      <c r="D28" s="1">
        <v>-20.0</v>
      </c>
      <c r="E28" s="1">
        <v>-273.0</v>
      </c>
      <c r="F28" s="1">
        <v>-242.0</v>
      </c>
      <c r="G28" s="1">
        <v>-216.0</v>
      </c>
      <c r="H28" s="1">
        <v>-61.0</v>
      </c>
      <c r="I28" s="1">
        <v>-202.0</v>
      </c>
      <c r="J28" s="1">
        <v>-62.0</v>
      </c>
      <c r="K28" s="1">
        <v>-17.0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126.0</v>
      </c>
      <c r="C29" s="1">
        <v>0.0</v>
      </c>
      <c r="D29" s="1">
        <v>86.0</v>
      </c>
      <c r="E29" s="1">
        <v>137.0</v>
      </c>
      <c r="F29" s="1">
        <v>42.0</v>
      </c>
      <c r="G29" s="1">
        <v>199.0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-6.0</v>
      </c>
      <c r="C30" s="1">
        <v>0.0</v>
      </c>
      <c r="D30" s="1">
        <v>0.0</v>
      </c>
      <c r="E30" s="1">
        <v>0.0</v>
      </c>
      <c r="F30" s="1">
        <v>-8.0</v>
      </c>
      <c r="G30" s="1">
        <v>-83.0</v>
      </c>
      <c r="H30" s="1">
        <v>-100.0</v>
      </c>
      <c r="I30" s="1">
        <v>-21.0</v>
      </c>
      <c r="J30" s="1">
        <v>-50.0</v>
      </c>
      <c r="K30" s="1">
        <v>-1.0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108.0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-6.0</v>
      </c>
      <c r="C32" s="1">
        <v>-14.0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0.0</v>
      </c>
      <c r="D33" s="1">
        <v>-20.0</v>
      </c>
      <c r="E33" s="1">
        <v>-36.0</v>
      </c>
      <c r="F33" s="1">
        <v>-42.0</v>
      </c>
      <c r="G33" s="1">
        <v>-48.0</v>
      </c>
      <c r="H33" s="1">
        <v>-41.0</v>
      </c>
      <c r="I33" s="1">
        <v>-33.0</v>
      </c>
      <c r="J33" s="1">
        <v>-41.0</v>
      </c>
      <c r="K33" s="1">
        <v>-31.0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-6.0</v>
      </c>
      <c r="C34" s="1">
        <v>-14.0</v>
      </c>
      <c r="D34" s="1">
        <v>-20.0</v>
      </c>
      <c r="E34" s="1">
        <v>-36.0</v>
      </c>
      <c r="F34" s="1">
        <v>-42.0</v>
      </c>
      <c r="G34" s="1">
        <v>-48.0</v>
      </c>
      <c r="H34" s="1">
        <v>-41.0</v>
      </c>
      <c r="I34" s="1">
        <v>-33.0</v>
      </c>
      <c r="J34" s="1">
        <v>-41.0</v>
      </c>
      <c r="K34" s="1">
        <v>-31.0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</v>
      </c>
      <c r="B35" s="1">
        <v>-43.0</v>
      </c>
      <c r="C35" s="1">
        <v>-5.0</v>
      </c>
      <c r="D35" s="1">
        <v>-1.0</v>
      </c>
      <c r="E35" s="1">
        <v>-13.0</v>
      </c>
      <c r="F35" s="1">
        <v>-4.0</v>
      </c>
      <c r="G35" s="1">
        <v>-1.0</v>
      </c>
      <c r="H35" s="1">
        <v>-77.0</v>
      </c>
      <c r="I35" s="1">
        <v>-3.0</v>
      </c>
      <c r="J35" s="1">
        <v>-1.0</v>
      </c>
      <c r="K35" s="1">
        <v>-1.0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</v>
      </c>
      <c r="B36" s="1">
        <v>115.0</v>
      </c>
      <c r="C36" s="1">
        <v>135.0</v>
      </c>
      <c r="D36" s="1">
        <v>203.0</v>
      </c>
      <c r="E36" s="1">
        <v>207.0</v>
      </c>
      <c r="F36" s="1">
        <v>153.0</v>
      </c>
      <c r="G36" s="1">
        <v>86.0</v>
      </c>
      <c r="H36" s="1">
        <v>-73.0</v>
      </c>
      <c r="I36" s="1">
        <v>-59.0</v>
      </c>
      <c r="J36" s="1">
        <v>-57.0</v>
      </c>
      <c r="K36" s="1">
        <v>-16.0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1">
        <v>27.0</v>
      </c>
      <c r="C37" s="1">
        <v>-26.0</v>
      </c>
      <c r="D37" s="1">
        <v>5.0</v>
      </c>
      <c r="E37" s="1">
        <v>-1.0</v>
      </c>
      <c r="F37" s="1">
        <v>-1.0</v>
      </c>
      <c r="G37" s="1">
        <v>54.0</v>
      </c>
      <c r="H37" s="1">
        <v>-41.0</v>
      </c>
      <c r="I37" s="1">
        <v>-3.0</v>
      </c>
      <c r="J37" s="1">
        <v>2.0</v>
      </c>
      <c r="K37" s="1">
        <v>-87.0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</v>
      </c>
      <c r="B39" s="1">
        <v>7.0</v>
      </c>
      <c r="C39" s="1">
        <v>10.0</v>
      </c>
      <c r="D39" s="1">
        <v>13.0</v>
      </c>
      <c r="E39" s="1">
        <v>18.0</v>
      </c>
      <c r="F39" s="1">
        <v>22.0</v>
      </c>
      <c r="G39" s="1">
        <v>28.0</v>
      </c>
      <c r="H39" s="1">
        <v>26.0</v>
      </c>
      <c r="I39" s="1">
        <v>23.0</v>
      </c>
      <c r="J39" s="1">
        <v>23.0</v>
      </c>
      <c r="K39" s="1">
        <v>30.0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1">
        <v>44.0</v>
      </c>
      <c r="C40" s="1">
        <v>155.0</v>
      </c>
      <c r="D40" s="1">
        <v>30.0</v>
      </c>
      <c r="E40" s="1">
        <v>120.0</v>
      </c>
      <c r="F40" s="1">
        <v>157.0</v>
      </c>
      <c r="G40" s="1">
        <v>-61.0</v>
      </c>
      <c r="H40" s="1">
        <v>68.0</v>
      </c>
      <c r="I40" s="1">
        <v>-22.0</v>
      </c>
      <c r="J40" s="1">
        <v>35.0</v>
      </c>
      <c r="K40" s="1">
        <v>17.0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</v>
      </c>
      <c r="B41" s="1">
        <v>12.0</v>
      </c>
      <c r="C41" s="1">
        <v>15.0</v>
      </c>
      <c r="D41" s="1">
        <v>28.0</v>
      </c>
      <c r="E41" s="1">
        <v>4.0</v>
      </c>
      <c r="F41" s="1">
        <v>79.0</v>
      </c>
      <c r="G41" s="1">
        <v>70.0</v>
      </c>
      <c r="H41" s="1">
        <v>17.0</v>
      </c>
      <c r="I41" s="1">
        <v>119.0</v>
      </c>
      <c r="J41" s="1">
        <v>73.0</v>
      </c>
      <c r="K41" s="1">
        <v>55.0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</v>
      </c>
      <c r="B42" s="1">
        <v>17.0</v>
      </c>
      <c r="C42" s="1">
        <v>22.0</v>
      </c>
      <c r="D42" s="1">
        <v>36.0</v>
      </c>
      <c r="E42" s="1">
        <v>15.0</v>
      </c>
      <c r="F42" s="1">
        <v>92.0</v>
      </c>
      <c r="G42" s="1">
        <v>88.0</v>
      </c>
      <c r="H42" s="1">
        <v>33.0</v>
      </c>
      <c r="I42" s="1">
        <v>133.0</v>
      </c>
      <c r="J42" s="1">
        <v>88.0</v>
      </c>
      <c r="K42" s="1">
        <v>74.0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</v>
      </c>
      <c r="B43" s="1">
        <v>2.0</v>
      </c>
      <c r="C43" s="1">
        <v>6.0</v>
      </c>
      <c r="D43" s="1">
        <v>-3.0</v>
      </c>
      <c r="E43" s="1">
        <v>37.0</v>
      </c>
      <c r="F43" s="1">
        <v>-27.0</v>
      </c>
      <c r="G43" s="1">
        <v>-8.0</v>
      </c>
      <c r="H43" s="1">
        <v>48.0</v>
      </c>
      <c r="I43" s="1">
        <v>-49.0</v>
      </c>
      <c r="J43" s="1">
        <v>49.0</v>
      </c>
      <c r="K43" s="1">
        <v>12.0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227.0</v>
      </c>
      <c r="C3" s="1">
        <v>382.0</v>
      </c>
      <c r="D3" s="1">
        <v>589.0</v>
      </c>
      <c r="E3" s="1">
        <v>776.0</v>
      </c>
      <c r="F3" s="1">
        <v>1010.0</v>
      </c>
      <c r="G3" s="1">
        <v>1120.0</v>
      </c>
      <c r="H3" s="1">
        <v>1100.0</v>
      </c>
      <c r="I3" s="1">
        <v>1590.0</v>
      </c>
      <c r="J3" s="1">
        <v>1580.0</v>
      </c>
      <c r="K3" s="1">
        <v>1560.0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-15.0</v>
      </c>
      <c r="C4" s="1">
        <v>-26.0</v>
      </c>
      <c r="D4" s="1">
        <v>-39.0</v>
      </c>
      <c r="E4" s="1">
        <v>-48.0</v>
      </c>
      <c r="F4" s="1">
        <v>-70.0</v>
      </c>
      <c r="G4" s="1">
        <v>-102.0</v>
      </c>
      <c r="H4" s="1">
        <v>-131.0</v>
      </c>
      <c r="I4" s="1">
        <v>-157.0</v>
      </c>
      <c r="J4" s="1">
        <v>-176.0</v>
      </c>
      <c r="K4" s="1">
        <v>-219.0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212.0</v>
      </c>
      <c r="C5" s="1">
        <v>355.0</v>
      </c>
      <c r="D5" s="1">
        <v>550.0</v>
      </c>
      <c r="E5" s="1">
        <v>728.0</v>
      </c>
      <c r="F5" s="1">
        <v>935.0</v>
      </c>
      <c r="G5" s="1">
        <v>1020.0</v>
      </c>
      <c r="H5" s="1">
        <v>968.0</v>
      </c>
      <c r="I5" s="1">
        <v>1440.0</v>
      </c>
      <c r="J5" s="1">
        <v>1400.0</v>
      </c>
      <c r="K5" s="1">
        <v>1350.0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212.0</v>
      </c>
      <c r="C6" s="1">
        <v>355.0</v>
      </c>
      <c r="D6" s="1">
        <v>550.0</v>
      </c>
      <c r="E6" s="1">
        <v>728.0</v>
      </c>
      <c r="F6" s="1">
        <v>935.0</v>
      </c>
      <c r="G6" s="1">
        <v>1020.0</v>
      </c>
      <c r="H6" s="1">
        <v>968.0</v>
      </c>
      <c r="I6" s="1">
        <v>1440.0</v>
      </c>
      <c r="J6" s="1">
        <v>1400.0</v>
      </c>
      <c r="K6" s="1">
        <v>1350.0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34.0</v>
      </c>
      <c r="C7" s="1">
        <v>8.0</v>
      </c>
      <c r="D7" s="1">
        <v>13.0</v>
      </c>
      <c r="E7" s="1">
        <v>12.0</v>
      </c>
      <c r="F7" s="1">
        <v>16.0</v>
      </c>
      <c r="G7" s="1">
        <v>70.0</v>
      </c>
      <c r="H7" s="1">
        <v>25.0</v>
      </c>
      <c r="I7" s="1">
        <v>21.0</v>
      </c>
      <c r="J7" s="1">
        <v>28.0</v>
      </c>
      <c r="K7" s="1">
        <v>30.0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7.0</v>
      </c>
      <c r="C8" s="1">
        <v>14.0</v>
      </c>
      <c r="D8" s="1">
        <v>17.0</v>
      </c>
      <c r="E8" s="1">
        <v>20.0</v>
      </c>
      <c r="F8" s="1">
        <v>26.0</v>
      </c>
      <c r="G8" s="1">
        <v>32.0</v>
      </c>
      <c r="H8" s="1">
        <v>32.0</v>
      </c>
      <c r="I8" s="1">
        <v>30.0</v>
      </c>
      <c r="J8" s="1">
        <v>44.0</v>
      </c>
      <c r="K8" s="1">
        <v>53.0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2.0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20.0</v>
      </c>
      <c r="C10" s="1">
        <v>29.0</v>
      </c>
      <c r="D10" s="1">
        <v>39.0</v>
      </c>
      <c r="E10" s="1">
        <v>46.0</v>
      </c>
      <c r="F10" s="1">
        <v>55.0</v>
      </c>
      <c r="G10" s="1">
        <v>47.0</v>
      </c>
      <c r="H10" s="1">
        <v>31.0</v>
      </c>
      <c r="I10" s="1">
        <v>48.0</v>
      </c>
      <c r="J10" s="1">
        <v>38.0</v>
      </c>
      <c r="K10" s="1">
        <v>29.0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11.0</v>
      </c>
      <c r="C11" s="1">
        <v>15.0</v>
      </c>
      <c r="D11" s="1">
        <v>15.0</v>
      </c>
      <c r="E11" s="1">
        <v>22.0</v>
      </c>
      <c r="F11" s="1">
        <v>17.0</v>
      </c>
      <c r="G11" s="1">
        <v>17.0</v>
      </c>
      <c r="H11" s="1">
        <v>20.0</v>
      </c>
      <c r="I11" s="1">
        <v>20.0</v>
      </c>
      <c r="J11" s="1">
        <v>16.0</v>
      </c>
      <c r="K11" s="1">
        <v>13.0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83.0</v>
      </c>
      <c r="C12" s="1">
        <v>1.0</v>
      </c>
      <c r="D12" s="1">
        <v>2.0</v>
      </c>
      <c r="E12" s="1">
        <v>40.0</v>
      </c>
      <c r="F12" s="1">
        <v>20.0</v>
      </c>
      <c r="G12" s="1">
        <v>4.0</v>
      </c>
      <c r="H12" s="1">
        <v>46.0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70.0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14.0</v>
      </c>
      <c r="C14" s="1">
        <v>19.0</v>
      </c>
      <c r="D14" s="1">
        <v>22.0</v>
      </c>
      <c r="E14" s="1">
        <v>26.0</v>
      </c>
      <c r="F14" s="1">
        <v>30.0</v>
      </c>
      <c r="G14" s="1">
        <v>32.0</v>
      </c>
      <c r="H14" s="1">
        <v>29.0</v>
      </c>
      <c r="I14" s="1">
        <v>40.0</v>
      </c>
      <c r="J14" s="1">
        <v>38.0</v>
      </c>
      <c r="K14" s="1">
        <v>34.0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3.0</v>
      </c>
      <c r="H15" s="1">
        <v>2.0</v>
      </c>
      <c r="I15" s="1">
        <v>3.0</v>
      </c>
      <c r="J15" s="1">
        <v>3.0</v>
      </c>
      <c r="K15" s="1">
        <v>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302.0</v>
      </c>
      <c r="C16" s="1">
        <v>444.0</v>
      </c>
      <c r="D16" s="1">
        <v>661.0</v>
      </c>
      <c r="E16" s="1">
        <v>896.0</v>
      </c>
      <c r="F16" s="1">
        <v>1100.0</v>
      </c>
      <c r="G16" s="1">
        <v>1230.0</v>
      </c>
      <c r="H16" s="1">
        <v>1160.0</v>
      </c>
      <c r="I16" s="1">
        <v>1600.0</v>
      </c>
      <c r="J16" s="1">
        <v>1570.0</v>
      </c>
      <c r="K16" s="1">
        <v>1510.0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1.0</v>
      </c>
      <c r="C18" s="1">
        <v>16.0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108.0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57.0</v>
      </c>
      <c r="I19" s="1">
        <v>74.0</v>
      </c>
      <c r="J19" s="1">
        <v>66.0</v>
      </c>
      <c r="K19" s="1">
        <v>65.0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189.0</v>
      </c>
      <c r="C20" s="1">
        <v>329.0</v>
      </c>
      <c r="D20" s="1">
        <v>370.0</v>
      </c>
      <c r="E20" s="1">
        <v>490.0</v>
      </c>
      <c r="F20" s="1">
        <v>645.0</v>
      </c>
      <c r="G20" s="1">
        <v>607.0</v>
      </c>
      <c r="H20" s="1">
        <v>679.0</v>
      </c>
      <c r="I20" s="1">
        <v>654.0</v>
      </c>
      <c r="J20" s="1">
        <v>690.0</v>
      </c>
      <c r="K20" s="1">
        <v>563.0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8.0</v>
      </c>
      <c r="H21" s="1">
        <v>7.0</v>
      </c>
      <c r="I21" s="1">
        <v>9.0</v>
      </c>
      <c r="J21" s="1">
        <v>9.0</v>
      </c>
      <c r="K21" s="1">
        <v>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4.0</v>
      </c>
      <c r="C22" s="1">
        <v>8.0</v>
      </c>
      <c r="D22" s="1">
        <v>12.0</v>
      </c>
      <c r="E22" s="1">
        <v>17.0</v>
      </c>
      <c r="F22" s="1">
        <v>25.0</v>
      </c>
      <c r="G22" s="1">
        <v>28.0</v>
      </c>
      <c r="H22" s="1">
        <v>25.0</v>
      </c>
      <c r="I22" s="1">
        <v>27.0</v>
      </c>
      <c r="J22" s="1">
        <v>35.0</v>
      </c>
      <c r="K22" s="1">
        <v>29.0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3.0</v>
      </c>
      <c r="C23" s="1">
        <v>3.0</v>
      </c>
      <c r="D23" s="1">
        <v>7.0</v>
      </c>
      <c r="E23" s="1">
        <v>13.0</v>
      </c>
      <c r="F23" s="1">
        <v>12.0</v>
      </c>
      <c r="G23" s="1">
        <v>6.0</v>
      </c>
      <c r="H23" s="1">
        <v>53.0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2.0</v>
      </c>
      <c r="C24" s="1">
        <v>2.0</v>
      </c>
      <c r="D24" s="1">
        <v>5.0</v>
      </c>
      <c r="E24" s="1">
        <v>4.0</v>
      </c>
      <c r="F24" s="1">
        <v>5.0</v>
      </c>
      <c r="G24" s="1">
        <v>6.0</v>
      </c>
      <c r="H24" s="1">
        <v>7.0</v>
      </c>
      <c r="I24" s="1">
        <v>11.0</v>
      </c>
      <c r="J24" s="1">
        <v>9.0</v>
      </c>
      <c r="K24" s="1">
        <v>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10.0</v>
      </c>
      <c r="C25" s="1">
        <v>10.0</v>
      </c>
      <c r="D25" s="1">
        <v>9.0</v>
      </c>
      <c r="E25" s="1">
        <v>12.0</v>
      </c>
      <c r="F25" s="1">
        <v>13.0</v>
      </c>
      <c r="G25" s="1">
        <v>28.0</v>
      </c>
      <c r="H25" s="1">
        <v>19.0</v>
      </c>
      <c r="I25" s="1">
        <v>27.0</v>
      </c>
      <c r="J25" s="1">
        <v>25.0</v>
      </c>
      <c r="K25" s="1">
        <v>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210.0</v>
      </c>
      <c r="C26" s="1">
        <v>370.0</v>
      </c>
      <c r="D26" s="1">
        <v>405.0</v>
      </c>
      <c r="E26" s="1">
        <v>537.0</v>
      </c>
      <c r="F26" s="1">
        <v>702.0</v>
      </c>
      <c r="G26" s="1">
        <v>679.0</v>
      </c>
      <c r="H26" s="1">
        <v>739.0</v>
      </c>
      <c r="I26" s="1">
        <v>731.0</v>
      </c>
      <c r="J26" s="1">
        <v>771.0</v>
      </c>
      <c r="K26" s="1">
        <v>739.0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0.0</v>
      </c>
      <c r="C27" s="1">
        <v>0.0</v>
      </c>
      <c r="D27" s="1">
        <v>112.0</v>
      </c>
      <c r="E27" s="1">
        <v>112.0</v>
      </c>
      <c r="F27" s="1">
        <v>112.0</v>
      </c>
      <c r="G27" s="1">
        <v>112.0</v>
      </c>
      <c r="H27" s="1">
        <v>112.0</v>
      </c>
      <c r="I27" s="1">
        <v>112.0</v>
      </c>
      <c r="J27" s="1">
        <v>112.0</v>
      </c>
      <c r="K27" s="1">
        <v>112.0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0.0</v>
      </c>
      <c r="C28" s="1">
        <v>0.0</v>
      </c>
      <c r="D28" s="1">
        <v>112.0</v>
      </c>
      <c r="E28" s="1">
        <v>112.0</v>
      </c>
      <c r="F28" s="1">
        <v>112.0</v>
      </c>
      <c r="G28" s="1">
        <v>112.0</v>
      </c>
      <c r="H28" s="1">
        <v>112.0</v>
      </c>
      <c r="I28" s="1">
        <v>112.0</v>
      </c>
      <c r="J28" s="1">
        <v>112.0</v>
      </c>
      <c r="K28" s="1">
        <v>112.0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12.0</v>
      </c>
      <c r="C29" s="1">
        <v>12.0</v>
      </c>
      <c r="D29" s="1">
        <v>24.0</v>
      </c>
      <c r="E29" s="1">
        <v>36.0</v>
      </c>
      <c r="F29" s="1">
        <v>39.0</v>
      </c>
      <c r="G29" s="1">
        <v>54.0</v>
      </c>
      <c r="H29" s="1">
        <v>43.0</v>
      </c>
      <c r="I29" s="1">
        <v>43.0</v>
      </c>
      <c r="J29" s="1">
        <v>39.0</v>
      </c>
      <c r="K29" s="1">
        <v>39.0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91.0</v>
      </c>
      <c r="C30" s="1">
        <v>95.0</v>
      </c>
      <c r="D30" s="1">
        <v>196.0</v>
      </c>
      <c r="E30" s="1">
        <v>334.0</v>
      </c>
      <c r="F30" s="1">
        <v>377.0</v>
      </c>
      <c r="G30" s="1">
        <v>577.0</v>
      </c>
      <c r="H30" s="1">
        <v>479.0</v>
      </c>
      <c r="I30" s="1">
        <v>482.0</v>
      </c>
      <c r="J30" s="1">
        <v>436.0</v>
      </c>
      <c r="K30" s="1">
        <v>439.0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-11.0</v>
      </c>
      <c r="C31" s="1">
        <v>-29.0</v>
      </c>
      <c r="D31" s="1">
        <v>-53.0</v>
      </c>
      <c r="E31" s="1">
        <v>-86.0</v>
      </c>
      <c r="F31" s="1">
        <v>-92.0</v>
      </c>
      <c r="G31" s="1">
        <v>-142.0</v>
      </c>
      <c r="H31" s="1">
        <v>-173.0</v>
      </c>
      <c r="I31" s="1">
        <v>276.0</v>
      </c>
      <c r="J31" s="1">
        <v>252.0</v>
      </c>
      <c r="K31" s="1">
        <v>221.0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71.0</v>
      </c>
      <c r="H32" s="1">
        <v>-1.0</v>
      </c>
      <c r="I32" s="1">
        <v>-38.0</v>
      </c>
      <c r="J32" s="1">
        <v>2.0</v>
      </c>
      <c r="K32" s="1">
        <v>-24.0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80.0</v>
      </c>
      <c r="C33" s="1">
        <v>65.0</v>
      </c>
      <c r="D33" s="1">
        <v>142.0</v>
      </c>
      <c r="E33" s="1">
        <v>248.0</v>
      </c>
      <c r="F33" s="1">
        <v>285.0</v>
      </c>
      <c r="G33" s="1">
        <v>436.0</v>
      </c>
      <c r="H33" s="1">
        <v>305.0</v>
      </c>
      <c r="I33" s="1">
        <v>758.0</v>
      </c>
      <c r="J33" s="1">
        <v>691.0</v>
      </c>
      <c r="K33" s="1">
        <v>660.0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11.0</v>
      </c>
      <c r="C34" s="1">
        <v>7.0</v>
      </c>
      <c r="D34" s="1">
        <v>1.0</v>
      </c>
      <c r="E34" s="1">
        <v>20.0</v>
      </c>
      <c r="F34" s="1">
        <v>96.0</v>
      </c>
      <c r="G34" s="1">
        <v>1.0</v>
      </c>
      <c r="H34" s="1">
        <v>94.0</v>
      </c>
      <c r="I34" s="1">
        <v>97.0</v>
      </c>
      <c r="J34" s="1">
        <v>34.0</v>
      </c>
      <c r="K34" s="1">
        <v>40.0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91.0</v>
      </c>
      <c r="C35" s="1">
        <v>73.0</v>
      </c>
      <c r="D35" s="1">
        <v>256.0</v>
      </c>
      <c r="E35" s="1">
        <v>360.0</v>
      </c>
      <c r="F35" s="1">
        <v>398.0</v>
      </c>
      <c r="G35" s="1">
        <v>549.0</v>
      </c>
      <c r="H35" s="1">
        <v>418.0</v>
      </c>
      <c r="I35" s="1">
        <v>871.0</v>
      </c>
      <c r="J35" s="1">
        <v>803.0</v>
      </c>
      <c r="K35" s="1">
        <v>773.0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302.0</v>
      </c>
      <c r="C36" s="1">
        <v>444.0</v>
      </c>
      <c r="D36" s="1">
        <v>661.0</v>
      </c>
      <c r="E36" s="1">
        <v>896.0</v>
      </c>
      <c r="F36" s="1">
        <v>1100.0</v>
      </c>
      <c r="G36" s="1">
        <v>1230.0</v>
      </c>
      <c r="H36" s="1">
        <v>1160.0</v>
      </c>
      <c r="I36" s="1">
        <v>1600.0</v>
      </c>
      <c r="J36" s="1">
        <v>1570.0</v>
      </c>
      <c r="K36" s="1">
        <v>1510.0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12.0</v>
      </c>
      <c r="C38" s="1">
        <v>12.0</v>
      </c>
      <c r="D38" s="1">
        <v>30.0</v>
      </c>
      <c r="E38" s="1">
        <v>36.0</v>
      </c>
      <c r="F38" s="1">
        <v>39.0</v>
      </c>
      <c r="G38" s="1">
        <v>54.0</v>
      </c>
      <c r="H38" s="1">
        <v>43.0</v>
      </c>
      <c r="I38" s="1">
        <v>43.0</v>
      </c>
      <c r="J38" s="1">
        <v>39.0</v>
      </c>
      <c r="K38" s="1">
        <v>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12.0</v>
      </c>
      <c r="C39" s="1">
        <v>12.0</v>
      </c>
      <c r="D39" s="1">
        <v>24.0</v>
      </c>
      <c r="E39" s="1">
        <v>36.0</v>
      </c>
      <c r="F39" s="1">
        <v>39.0</v>
      </c>
      <c r="G39" s="1">
        <v>54.0</v>
      </c>
      <c r="H39" s="1">
        <v>43.0</v>
      </c>
      <c r="I39" s="1">
        <v>43.0</v>
      </c>
      <c r="J39" s="1">
        <v>39.0</v>
      </c>
      <c r="K39" s="1">
        <v>39.0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 t="s">
        <v>104</v>
      </c>
      <c r="C40" s="1" t="s">
        <v>105</v>
      </c>
      <c r="D40" s="1" t="s">
        <v>106</v>
      </c>
      <c r="E40" s="1" t="s">
        <v>107</v>
      </c>
      <c r="F40" s="1" t="s">
        <v>108</v>
      </c>
      <c r="G40" s="1" t="s">
        <v>109</v>
      </c>
      <c r="H40" s="1" t="s">
        <v>110</v>
      </c>
      <c r="I40" s="1" t="s">
        <v>111</v>
      </c>
      <c r="J40" s="1" t="s">
        <v>111</v>
      </c>
      <c r="K40" s="1" t="s">
        <v>112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113</v>
      </c>
      <c r="B41" s="1">
        <v>59.0</v>
      </c>
      <c r="C41" s="1">
        <v>36.0</v>
      </c>
      <c r="D41" s="1">
        <v>103.0</v>
      </c>
      <c r="E41" s="1">
        <v>201.0</v>
      </c>
      <c r="F41" s="1">
        <v>230.0</v>
      </c>
      <c r="G41" s="1">
        <v>388.0</v>
      </c>
      <c r="H41" s="1">
        <v>274.0</v>
      </c>
      <c r="I41" s="1">
        <v>709.0</v>
      </c>
      <c r="J41" s="1">
        <v>652.0</v>
      </c>
      <c r="K41" s="1">
        <v>631.0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114</v>
      </c>
      <c r="B42" s="1" t="s">
        <v>115</v>
      </c>
      <c r="C42" s="1" t="s">
        <v>116</v>
      </c>
      <c r="D42" s="1" t="s">
        <v>117</v>
      </c>
      <c r="E42" s="1" t="s">
        <v>118</v>
      </c>
      <c r="F42" s="1" t="s">
        <v>119</v>
      </c>
      <c r="G42" s="1" t="s">
        <v>120</v>
      </c>
      <c r="H42" s="1" t="s">
        <v>121</v>
      </c>
      <c r="I42" s="1" t="s">
        <v>122</v>
      </c>
      <c r="J42" s="1" t="s">
        <v>123</v>
      </c>
      <c r="K42" s="1" t="s">
        <v>124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125</v>
      </c>
      <c r="B43" s="1">
        <v>190.0</v>
      </c>
      <c r="C43" s="1">
        <v>345.0</v>
      </c>
      <c r="D43" s="1">
        <v>370.0</v>
      </c>
      <c r="E43" s="1">
        <v>490.0</v>
      </c>
      <c r="F43" s="1">
        <v>645.0</v>
      </c>
      <c r="G43" s="1">
        <v>615.0</v>
      </c>
      <c r="H43" s="1">
        <v>687.0</v>
      </c>
      <c r="I43" s="1">
        <v>665.0</v>
      </c>
      <c r="J43" s="1">
        <v>700.0</v>
      </c>
      <c r="K43" s="1">
        <v>681.0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126</v>
      </c>
      <c r="B44" s="1">
        <v>155.0</v>
      </c>
      <c r="C44" s="1">
        <v>337.0</v>
      </c>
      <c r="D44" s="1">
        <v>356.0</v>
      </c>
      <c r="E44" s="1">
        <v>477.0</v>
      </c>
      <c r="F44" s="1">
        <v>629.0</v>
      </c>
      <c r="G44" s="1">
        <v>545.0</v>
      </c>
      <c r="H44" s="1">
        <v>662.0</v>
      </c>
      <c r="I44" s="1">
        <v>643.0</v>
      </c>
      <c r="J44" s="1">
        <v>672.0</v>
      </c>
      <c r="K44" s="1">
        <v>651.0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127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6.0</v>
      </c>
      <c r="H45" s="1">
        <v>7.0</v>
      </c>
      <c r="I45" s="1">
        <v>8.0</v>
      </c>
      <c r="J45" s="1">
        <v>8.0</v>
      </c>
      <c r="K45" s="1">
        <v>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128</v>
      </c>
      <c r="B46" s="1">
        <v>11.0</v>
      </c>
      <c r="C46" s="1">
        <v>7.0</v>
      </c>
      <c r="D46" s="1">
        <v>1.0</v>
      </c>
      <c r="E46" s="1">
        <v>20.0</v>
      </c>
      <c r="F46" s="1">
        <v>96.0</v>
      </c>
      <c r="G46" s="1">
        <v>1.0</v>
      </c>
      <c r="H46" s="1">
        <v>94.0</v>
      </c>
      <c r="I46" s="1">
        <v>97.0</v>
      </c>
      <c r="J46" s="1">
        <v>34.0</v>
      </c>
      <c r="K46" s="1">
        <v>40.0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129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30.0</v>
      </c>
      <c r="K47" s="1">
        <v>30.0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130</v>
      </c>
      <c r="B48" s="1">
        <v>3.0</v>
      </c>
      <c r="C48" s="1">
        <v>3.0</v>
      </c>
      <c r="D48" s="1">
        <v>3.0</v>
      </c>
      <c r="E48" s="1">
        <v>3.0</v>
      </c>
      <c r="F48" s="1">
        <v>3.0</v>
      </c>
      <c r="G48" s="1">
        <v>3.0</v>
      </c>
      <c r="H48" s="1">
        <v>3.0</v>
      </c>
      <c r="I48" s="1">
        <v>3.0</v>
      </c>
      <c r="J48" s="1">
        <v>3.0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131</v>
      </c>
      <c r="B49" s="1">
        <v>66.0</v>
      </c>
      <c r="C49" s="1">
        <v>90.0</v>
      </c>
      <c r="D49" s="1">
        <v>116.0</v>
      </c>
      <c r="E49" s="1">
        <v>188.0</v>
      </c>
      <c r="F49" s="1">
        <v>224.0</v>
      </c>
      <c r="G49" s="1">
        <v>230.0</v>
      </c>
      <c r="H49" s="1">
        <v>204.0</v>
      </c>
      <c r="I49" s="1">
        <v>205.0</v>
      </c>
      <c r="J49" s="1">
        <v>200.0</v>
      </c>
      <c r="K49" s="1">
        <v>194.0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132</v>
      </c>
      <c r="B50" s="1">
        <v>133.0</v>
      </c>
      <c r="C50" s="1">
        <v>256.0</v>
      </c>
      <c r="D50" s="1">
        <v>424.0</v>
      </c>
      <c r="E50" s="1">
        <v>534.0</v>
      </c>
      <c r="F50" s="1">
        <v>704.0</v>
      </c>
      <c r="G50" s="1">
        <v>785.0</v>
      </c>
      <c r="H50" s="1">
        <v>777.0</v>
      </c>
      <c r="I50" s="1">
        <v>1240.0</v>
      </c>
      <c r="J50" s="1">
        <v>1220.0</v>
      </c>
      <c r="K50" s="1">
        <v>1190.0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133</v>
      </c>
      <c r="B51" s="1">
        <v>19.0</v>
      </c>
      <c r="C51" s="1">
        <v>19.0</v>
      </c>
      <c r="D51" s="1">
        <v>22.0</v>
      </c>
      <c r="E51" s="1">
        <v>29.0</v>
      </c>
      <c r="F51" s="1">
        <v>31.0</v>
      </c>
      <c r="G51" s="1">
        <v>28.0</v>
      </c>
      <c r="H51" s="1">
        <v>64.0</v>
      </c>
      <c r="I51" s="1">
        <v>66.0</v>
      </c>
      <c r="J51" s="1">
        <v>68.0</v>
      </c>
      <c r="K51" s="1">
        <v>82.0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134</v>
      </c>
      <c r="B52" s="1">
        <v>0.0</v>
      </c>
      <c r="C52" s="1">
        <v>0.0</v>
      </c>
      <c r="D52" s="1">
        <v>18.0</v>
      </c>
      <c r="E52" s="1">
        <v>17.0</v>
      </c>
      <c r="F52" s="1">
        <v>18.0</v>
      </c>
      <c r="G52" s="1">
        <v>20.0</v>
      </c>
      <c r="H52" s="1">
        <v>20.0</v>
      </c>
      <c r="I52" s="1">
        <v>19.0</v>
      </c>
      <c r="J52" s="1">
        <v>23.0</v>
      </c>
      <c r="K52" s="1">
        <v>20.0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</v>
      </c>
      <c r="B2" s="1">
        <v>33.0</v>
      </c>
      <c r="C2" s="1">
        <v>48.0</v>
      </c>
      <c r="D2" s="1">
        <v>63.0</v>
      </c>
      <c r="E2" s="1">
        <v>92.0</v>
      </c>
      <c r="F2" s="1">
        <v>110.0</v>
      </c>
      <c r="G2" s="1">
        <v>156.0</v>
      </c>
      <c r="H2" s="1">
        <v>161.0</v>
      </c>
      <c r="I2" s="1">
        <v>164.0</v>
      </c>
      <c r="J2" s="1">
        <v>180.0</v>
      </c>
      <c r="K2" s="1">
        <v>179.0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</v>
      </c>
      <c r="B3" s="1">
        <v>2.0</v>
      </c>
      <c r="C3" s="1">
        <v>5.0</v>
      </c>
      <c r="D3" s="1">
        <v>7.0</v>
      </c>
      <c r="E3" s="1">
        <v>11.0</v>
      </c>
      <c r="F3" s="1">
        <v>15.0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</v>
      </c>
      <c r="B4" s="1">
        <v>79.0</v>
      </c>
      <c r="C4" s="1">
        <v>1.0</v>
      </c>
      <c r="D4" s="1">
        <v>1.0</v>
      </c>
      <c r="E4" s="1">
        <v>2.0</v>
      </c>
      <c r="F4" s="1">
        <v>3.0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</v>
      </c>
      <c r="B5" s="1">
        <v>36.0</v>
      </c>
      <c r="C5" s="1">
        <v>55.0</v>
      </c>
      <c r="D5" s="1">
        <v>72.0</v>
      </c>
      <c r="E5" s="1">
        <v>106.0</v>
      </c>
      <c r="F5" s="1">
        <v>129.0</v>
      </c>
      <c r="G5" s="1">
        <v>156.0</v>
      </c>
      <c r="H5" s="1">
        <v>161.0</v>
      </c>
      <c r="I5" s="1">
        <v>164.0</v>
      </c>
      <c r="J5" s="1">
        <v>180.0</v>
      </c>
      <c r="K5" s="1">
        <v>179.0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</v>
      </c>
      <c r="B6" s="1">
        <v>15.0</v>
      </c>
      <c r="C6" s="1">
        <v>21.0</v>
      </c>
      <c r="D6" s="1">
        <v>28.0</v>
      </c>
      <c r="E6" s="1">
        <v>42.0</v>
      </c>
      <c r="F6" s="1">
        <v>49.0</v>
      </c>
      <c r="G6" s="1">
        <v>57.0</v>
      </c>
      <c r="H6" s="1">
        <v>58.0</v>
      </c>
      <c r="I6" s="1">
        <v>58.0</v>
      </c>
      <c r="J6" s="1">
        <v>67.0</v>
      </c>
      <c r="K6" s="1">
        <v>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</v>
      </c>
      <c r="B7" s="1">
        <v>1.0</v>
      </c>
      <c r="C7" s="1">
        <v>2.0</v>
      </c>
      <c r="D7" s="1">
        <v>13.0</v>
      </c>
      <c r="E7" s="1">
        <v>6.0</v>
      </c>
      <c r="F7" s="1">
        <v>8.0</v>
      </c>
      <c r="G7" s="1">
        <v>9.0</v>
      </c>
      <c r="H7" s="1">
        <v>10.0</v>
      </c>
      <c r="I7" s="1">
        <v>11.0</v>
      </c>
      <c r="J7" s="1">
        <v>13.0</v>
      </c>
      <c r="K7" s="1">
        <v>14.0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</v>
      </c>
      <c r="B8" s="1">
        <v>14.0</v>
      </c>
      <c r="C8" s="1">
        <v>21.0</v>
      </c>
      <c r="D8" s="1">
        <v>30.0</v>
      </c>
      <c r="E8" s="1">
        <v>41.0</v>
      </c>
      <c r="F8" s="1">
        <v>52.0</v>
      </c>
      <c r="G8" s="1">
        <v>59.0</v>
      </c>
      <c r="H8" s="1">
        <v>60.0</v>
      </c>
      <c r="I8" s="1">
        <v>57.0</v>
      </c>
      <c r="J8" s="1">
        <v>62.0</v>
      </c>
      <c r="K8" s="1">
        <v>62.0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</v>
      </c>
      <c r="B9" s="1">
        <v>1.0</v>
      </c>
      <c r="C9" s="1">
        <v>1.0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</v>
      </c>
      <c r="B10" s="1">
        <v>32.0</v>
      </c>
      <c r="C10" s="1">
        <v>47.0</v>
      </c>
      <c r="D10" s="1">
        <v>72.0</v>
      </c>
      <c r="E10" s="1">
        <v>91.0</v>
      </c>
      <c r="F10" s="1">
        <v>110.0</v>
      </c>
      <c r="G10" s="1">
        <v>126.0</v>
      </c>
      <c r="H10" s="1">
        <v>129.0</v>
      </c>
      <c r="I10" s="1">
        <v>127.0</v>
      </c>
      <c r="J10" s="1">
        <v>144.0</v>
      </c>
      <c r="K10" s="1">
        <v>148.0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</v>
      </c>
      <c r="B11" s="1">
        <v>4.0</v>
      </c>
      <c r="C11" s="1">
        <v>7.0</v>
      </c>
      <c r="D11" s="1">
        <v>39.0</v>
      </c>
      <c r="E11" s="1">
        <v>15.0</v>
      </c>
      <c r="F11" s="1">
        <v>19.0</v>
      </c>
      <c r="G11" s="1">
        <v>29.0</v>
      </c>
      <c r="H11" s="1">
        <v>31.0</v>
      </c>
      <c r="I11" s="1">
        <v>36.0</v>
      </c>
      <c r="J11" s="1">
        <v>36.0</v>
      </c>
      <c r="K11" s="1">
        <v>31.0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</v>
      </c>
      <c r="B12" s="1">
        <v>-9.0</v>
      </c>
      <c r="C12" s="1">
        <v>-11.0</v>
      </c>
      <c r="D12" s="1">
        <v>-14.0</v>
      </c>
      <c r="E12" s="1">
        <v>-20.0</v>
      </c>
      <c r="F12" s="1">
        <v>-23.0</v>
      </c>
      <c r="G12" s="1">
        <v>-29.0</v>
      </c>
      <c r="H12" s="1">
        <v>-27.0</v>
      </c>
      <c r="I12" s="1">
        <v>-24.0</v>
      </c>
      <c r="J12" s="1">
        <v>-27.0</v>
      </c>
      <c r="K12" s="1">
        <v>-33.0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</v>
      </c>
      <c r="B13" s="1">
        <v>-9.0</v>
      </c>
      <c r="C13" s="1">
        <v>-11.0</v>
      </c>
      <c r="D13" s="1">
        <v>-14.0</v>
      </c>
      <c r="E13" s="1">
        <v>-20.0</v>
      </c>
      <c r="F13" s="1">
        <v>-23.0</v>
      </c>
      <c r="G13" s="1">
        <v>-29.0</v>
      </c>
      <c r="H13" s="1">
        <v>-27.0</v>
      </c>
      <c r="I13" s="1">
        <v>-24.0</v>
      </c>
      <c r="J13" s="1">
        <v>-27.0</v>
      </c>
      <c r="K13" s="1">
        <v>-33.0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</v>
      </c>
      <c r="B14" s="1">
        <v>-1.0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</v>
      </c>
      <c r="B15" s="1">
        <v>-6.0</v>
      </c>
      <c r="C15" s="1">
        <v>-3.0</v>
      </c>
      <c r="D15" s="1">
        <v>-14.0</v>
      </c>
      <c r="E15" s="1">
        <v>-4.0</v>
      </c>
      <c r="F15" s="1">
        <v>-4.0</v>
      </c>
      <c r="G15" s="1">
        <v>13.0</v>
      </c>
      <c r="H15" s="1">
        <v>3.0</v>
      </c>
      <c r="I15" s="1">
        <v>12.0</v>
      </c>
      <c r="J15" s="1">
        <v>9.0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</v>
      </c>
      <c r="B16" s="1">
        <v>-2.0</v>
      </c>
      <c r="C16" s="1">
        <v>-2.0</v>
      </c>
      <c r="D16" s="1">
        <v>-69.0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</v>
      </c>
      <c r="B17" s="1">
        <v>4.0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</v>
      </c>
      <c r="B18" s="1">
        <v>0.0</v>
      </c>
      <c r="C18" s="1">
        <v>0.0</v>
      </c>
      <c r="D18" s="1">
        <v>15.0</v>
      </c>
      <c r="E18" s="1">
        <v>12.0</v>
      </c>
      <c r="F18" s="1">
        <v>46.0</v>
      </c>
      <c r="G18" s="1">
        <v>3.0</v>
      </c>
      <c r="H18" s="1">
        <v>1.0</v>
      </c>
      <c r="I18" s="1">
        <v>477.0</v>
      </c>
      <c r="J18" s="1">
        <v>21.0</v>
      </c>
      <c r="K18" s="1">
        <v>-13.0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</v>
      </c>
      <c r="B19" s="1">
        <v>0.0</v>
      </c>
      <c r="C19" s="1">
        <v>0.0</v>
      </c>
      <c r="D19" s="1">
        <v>0.0</v>
      </c>
      <c r="E19" s="1">
        <v>0.0</v>
      </c>
      <c r="F19" s="1">
        <v>-3.0</v>
      </c>
      <c r="G19" s="1">
        <v>0.0</v>
      </c>
      <c r="H19" s="1">
        <v>0.0</v>
      </c>
      <c r="I19" s="1">
        <v>0.0</v>
      </c>
      <c r="J19" s="1">
        <v>-13.0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</v>
      </c>
      <c r="B20" s="1">
        <v>-2.0</v>
      </c>
      <c r="C20" s="1">
        <v>-84.0</v>
      </c>
      <c r="D20" s="1">
        <v>-50.0</v>
      </c>
      <c r="E20" s="1">
        <v>2.0</v>
      </c>
      <c r="F20" s="1">
        <v>0.0</v>
      </c>
      <c r="G20" s="1">
        <v>-1.0</v>
      </c>
      <c r="H20" s="1">
        <v>0.0</v>
      </c>
      <c r="I20" s="1">
        <v>-3.0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</v>
      </c>
      <c r="B21" s="1">
        <v>-6.0</v>
      </c>
      <c r="C21" s="1">
        <v>-7.0</v>
      </c>
      <c r="D21" s="1">
        <v>37.0</v>
      </c>
      <c r="E21" s="1">
        <v>9.0</v>
      </c>
      <c r="F21" s="1">
        <v>38.0</v>
      </c>
      <c r="G21" s="1">
        <v>2.0</v>
      </c>
      <c r="H21" s="1">
        <v>5.0</v>
      </c>
      <c r="I21" s="1">
        <v>485.0</v>
      </c>
      <c r="J21" s="1">
        <v>17.0</v>
      </c>
      <c r="K21" s="1">
        <v>-2.0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155</v>
      </c>
      <c r="B22" s="1">
        <v>-6.0</v>
      </c>
      <c r="C22" s="1">
        <v>-7.0</v>
      </c>
      <c r="D22" s="1">
        <v>37.0</v>
      </c>
      <c r="E22" s="1">
        <v>9.0</v>
      </c>
      <c r="F22" s="1">
        <v>38.0</v>
      </c>
      <c r="G22" s="1">
        <v>2.0</v>
      </c>
      <c r="H22" s="1">
        <v>5.0</v>
      </c>
      <c r="I22" s="1">
        <v>485.0</v>
      </c>
      <c r="J22" s="1">
        <v>17.0</v>
      </c>
      <c r="K22" s="1">
        <v>-2.0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156</v>
      </c>
      <c r="B23" s="1">
        <v>-6.0</v>
      </c>
      <c r="C23" s="1">
        <v>-7.0</v>
      </c>
      <c r="D23" s="1">
        <v>37.0</v>
      </c>
      <c r="E23" s="1">
        <v>9.0</v>
      </c>
      <c r="F23" s="1">
        <v>38.0</v>
      </c>
      <c r="G23" s="1">
        <v>2.0</v>
      </c>
      <c r="H23" s="1">
        <v>5.0</v>
      </c>
      <c r="I23" s="1">
        <v>485.0</v>
      </c>
      <c r="J23" s="1">
        <v>17.0</v>
      </c>
      <c r="K23" s="1">
        <v>-2.0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98</v>
      </c>
      <c r="B24" s="1">
        <v>1.0</v>
      </c>
      <c r="C24" s="1">
        <v>1.0</v>
      </c>
      <c r="D24" s="1">
        <v>-1.0</v>
      </c>
      <c r="E24" s="1">
        <v>-3.0</v>
      </c>
      <c r="F24" s="1">
        <v>-50.0</v>
      </c>
      <c r="G24" s="1">
        <v>-64.0</v>
      </c>
      <c r="H24" s="1">
        <v>-60.0</v>
      </c>
      <c r="I24" s="1">
        <v>-88.0</v>
      </c>
      <c r="J24" s="1">
        <v>-69.0</v>
      </c>
      <c r="K24" s="1">
        <v>-64.0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157</v>
      </c>
      <c r="B25" s="1">
        <v>-5.0</v>
      </c>
      <c r="C25" s="1">
        <v>-6.0</v>
      </c>
      <c r="D25" s="1">
        <v>-84.0</v>
      </c>
      <c r="E25" s="1">
        <v>5.0</v>
      </c>
      <c r="F25" s="1">
        <v>38.0</v>
      </c>
      <c r="G25" s="1">
        <v>1.0</v>
      </c>
      <c r="H25" s="1">
        <v>4.0</v>
      </c>
      <c r="I25" s="1">
        <v>484.0</v>
      </c>
      <c r="J25" s="1">
        <v>16.0</v>
      </c>
      <c r="K25" s="1">
        <v>-2.0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158</v>
      </c>
      <c r="B26" s="1">
        <v>0.0</v>
      </c>
      <c r="C26" s="1">
        <v>0.0</v>
      </c>
      <c r="D26" s="1">
        <v>1.0</v>
      </c>
      <c r="E26" s="1">
        <v>7.0</v>
      </c>
      <c r="F26" s="1">
        <v>7.0</v>
      </c>
      <c r="G26" s="1">
        <v>7.0</v>
      </c>
      <c r="H26" s="1">
        <v>7.0</v>
      </c>
      <c r="I26" s="1">
        <v>7.0</v>
      </c>
      <c r="J26" s="1">
        <v>7.0</v>
      </c>
      <c r="K26" s="1">
        <v>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159</v>
      </c>
      <c r="B27" s="1">
        <v>-5.0</v>
      </c>
      <c r="C27" s="1">
        <v>-6.0</v>
      </c>
      <c r="D27" s="1">
        <v>-2.0</v>
      </c>
      <c r="E27" s="1">
        <v>-1.0</v>
      </c>
      <c r="F27" s="1">
        <v>30.0</v>
      </c>
      <c r="G27" s="1">
        <v>-5.0</v>
      </c>
      <c r="H27" s="1">
        <v>-2.0</v>
      </c>
      <c r="I27" s="1">
        <v>477.0</v>
      </c>
      <c r="J27" s="1">
        <v>9.0</v>
      </c>
      <c r="K27" s="1">
        <v>-10.0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160</v>
      </c>
      <c r="B28" s="1">
        <v>-5.0</v>
      </c>
      <c r="C28" s="1">
        <v>-6.0</v>
      </c>
      <c r="D28" s="1">
        <v>-2.0</v>
      </c>
      <c r="E28" s="1">
        <v>-1.0</v>
      </c>
      <c r="F28" s="1">
        <v>30.0</v>
      </c>
      <c r="G28" s="1">
        <v>-5.0</v>
      </c>
      <c r="H28" s="1">
        <v>-2.0</v>
      </c>
      <c r="I28" s="1">
        <v>477.0</v>
      </c>
      <c r="J28" s="1">
        <v>9.0</v>
      </c>
      <c r="K28" s="1">
        <v>-10.0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162</v>
      </c>
      <c r="B30" s="1" t="s">
        <v>163</v>
      </c>
      <c r="C30" s="1" t="s">
        <v>164</v>
      </c>
      <c r="D30" s="1" t="s">
        <v>165</v>
      </c>
      <c r="E30" s="1" t="s">
        <v>166</v>
      </c>
      <c r="F30" s="1" t="s">
        <v>167</v>
      </c>
      <c r="G30" s="1" t="s">
        <v>165</v>
      </c>
      <c r="H30" s="1" t="s">
        <v>168</v>
      </c>
      <c r="I30" s="1" t="s">
        <v>169</v>
      </c>
      <c r="J30" s="1" t="s">
        <v>170</v>
      </c>
      <c r="K30" s="1" t="s">
        <v>171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1" t="s">
        <v>163</v>
      </c>
      <c r="C31" s="1" t="s">
        <v>164</v>
      </c>
      <c r="D31" s="1" t="s">
        <v>165</v>
      </c>
      <c r="E31" s="1" t="s">
        <v>166</v>
      </c>
      <c r="F31" s="1" t="s">
        <v>167</v>
      </c>
      <c r="G31" s="1" t="s">
        <v>165</v>
      </c>
      <c r="H31" s="1" t="s">
        <v>168</v>
      </c>
      <c r="I31" s="1" t="s">
        <v>169</v>
      </c>
      <c r="J31" s="1" t="s">
        <v>170</v>
      </c>
      <c r="K31" s="1" t="s">
        <v>171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173</v>
      </c>
      <c r="B32" s="1">
        <v>8.0</v>
      </c>
      <c r="C32" s="1">
        <v>12.0</v>
      </c>
      <c r="D32" s="1">
        <v>20.0</v>
      </c>
      <c r="E32" s="1">
        <v>30.0</v>
      </c>
      <c r="F32" s="1">
        <v>37.0</v>
      </c>
      <c r="G32" s="1">
        <v>44.0</v>
      </c>
      <c r="H32" s="1">
        <v>47.0</v>
      </c>
      <c r="I32" s="1">
        <v>43.0</v>
      </c>
      <c r="J32" s="1">
        <v>42.0</v>
      </c>
      <c r="K32" s="1">
        <v>39.0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174</v>
      </c>
      <c r="B33" s="1" t="s">
        <v>163</v>
      </c>
      <c r="C33" s="1" t="s">
        <v>164</v>
      </c>
      <c r="D33" s="1" t="s">
        <v>165</v>
      </c>
      <c r="E33" s="1" t="s">
        <v>166</v>
      </c>
      <c r="F33" s="1" t="s">
        <v>167</v>
      </c>
      <c r="G33" s="1" t="s">
        <v>165</v>
      </c>
      <c r="H33" s="1" t="s">
        <v>168</v>
      </c>
      <c r="I33" s="1" t="s">
        <v>175</v>
      </c>
      <c r="J33" s="1" t="s">
        <v>176</v>
      </c>
      <c r="K33" s="1" t="s">
        <v>171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177</v>
      </c>
      <c r="B34" s="1" t="s">
        <v>163</v>
      </c>
      <c r="C34" s="1" t="s">
        <v>164</v>
      </c>
      <c r="D34" s="1" t="s">
        <v>165</v>
      </c>
      <c r="E34" s="1" t="s">
        <v>166</v>
      </c>
      <c r="F34" s="1" t="s">
        <v>167</v>
      </c>
      <c r="G34" s="1" t="s">
        <v>165</v>
      </c>
      <c r="H34" s="1" t="s">
        <v>168</v>
      </c>
      <c r="I34" s="1" t="s">
        <v>175</v>
      </c>
      <c r="J34" s="1" t="s">
        <v>176</v>
      </c>
      <c r="K34" s="1" t="s">
        <v>171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>
        <v>8.0</v>
      </c>
      <c r="C35" s="1">
        <v>12.0</v>
      </c>
      <c r="D35" s="1">
        <v>20.0</v>
      </c>
      <c r="E35" s="1">
        <v>30.0</v>
      </c>
      <c r="F35" s="1">
        <v>37.0</v>
      </c>
      <c r="G35" s="1">
        <v>44.0</v>
      </c>
      <c r="H35" s="1">
        <v>47.0</v>
      </c>
      <c r="I35" s="1">
        <v>44.0</v>
      </c>
      <c r="J35" s="1">
        <v>42.0</v>
      </c>
      <c r="K35" s="1">
        <v>39.0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179</v>
      </c>
      <c r="B36" s="1" t="s">
        <v>180</v>
      </c>
      <c r="C36" s="1" t="s">
        <v>181</v>
      </c>
      <c r="D36" s="1" t="s">
        <v>182</v>
      </c>
      <c r="E36" s="1" t="s">
        <v>183</v>
      </c>
      <c r="F36" s="1" t="s">
        <v>184</v>
      </c>
      <c r="G36" s="1" t="s">
        <v>185</v>
      </c>
      <c r="H36" s="1" t="s">
        <v>186</v>
      </c>
      <c r="I36" s="1" t="s">
        <v>187</v>
      </c>
      <c r="J36" s="1" t="s">
        <v>188</v>
      </c>
      <c r="K36" s="1" t="s">
        <v>166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189</v>
      </c>
      <c r="B37" s="1" t="s">
        <v>180</v>
      </c>
      <c r="C37" s="1" t="s">
        <v>181</v>
      </c>
      <c r="D37" s="1" t="s">
        <v>182</v>
      </c>
      <c r="E37" s="1" t="s">
        <v>183</v>
      </c>
      <c r="F37" s="1" t="s">
        <v>184</v>
      </c>
      <c r="G37" s="1" t="s">
        <v>185</v>
      </c>
      <c r="H37" s="1" t="s">
        <v>186</v>
      </c>
      <c r="I37" s="1" t="s">
        <v>187</v>
      </c>
      <c r="J37" s="1" t="s">
        <v>188</v>
      </c>
      <c r="K37" s="1" t="s">
        <v>166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190</v>
      </c>
      <c r="B38" s="1" t="s">
        <v>191</v>
      </c>
      <c r="C38" s="1" t="s">
        <v>192</v>
      </c>
      <c r="D38" s="1" t="s">
        <v>192</v>
      </c>
      <c r="E38" s="1" t="s">
        <v>192</v>
      </c>
      <c r="F38" s="1" t="s">
        <v>192</v>
      </c>
      <c r="G38" s="1" t="s">
        <v>192</v>
      </c>
      <c r="H38" s="1" t="s">
        <v>193</v>
      </c>
      <c r="I38" s="1" t="s">
        <v>191</v>
      </c>
      <c r="J38" s="1" t="s">
        <v>194</v>
      </c>
      <c r="K38" s="1" t="s">
        <v>195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196</v>
      </c>
      <c r="B39" s="1" t="s">
        <v>197</v>
      </c>
      <c r="C39" s="1" t="s">
        <v>198</v>
      </c>
      <c r="D39" s="1">
        <v>0.0</v>
      </c>
      <c r="E39" s="1" t="s">
        <v>199</v>
      </c>
      <c r="F39" s="1" t="s">
        <v>200</v>
      </c>
      <c r="G39" s="1">
        <v>0.0</v>
      </c>
      <c r="H39" s="1" t="s">
        <v>201</v>
      </c>
      <c r="I39" s="1" t="s">
        <v>202</v>
      </c>
      <c r="J39" s="1" t="s">
        <v>203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60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204</v>
      </c>
      <c r="B41" s="1">
        <v>20.0</v>
      </c>
      <c r="C41" s="1">
        <v>29.0</v>
      </c>
      <c r="D41" s="1">
        <v>30.0</v>
      </c>
      <c r="E41" s="1">
        <v>56.0</v>
      </c>
      <c r="F41" s="1">
        <v>71.0</v>
      </c>
      <c r="G41" s="1">
        <v>88.0</v>
      </c>
      <c r="H41" s="1">
        <v>91.0</v>
      </c>
      <c r="I41" s="1">
        <v>94.0</v>
      </c>
      <c r="J41" s="1">
        <v>99.0</v>
      </c>
      <c r="K41" s="1">
        <v>95.0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205</v>
      </c>
      <c r="B42" s="1">
        <v>5.0</v>
      </c>
      <c r="C42" s="1">
        <v>7.0</v>
      </c>
      <c r="D42" s="1">
        <v>69.0</v>
      </c>
      <c r="E42" s="1">
        <v>14.0</v>
      </c>
      <c r="F42" s="1">
        <v>18.0</v>
      </c>
      <c r="G42" s="1">
        <v>29.0</v>
      </c>
      <c r="H42" s="1">
        <v>31.0</v>
      </c>
      <c r="I42" s="1">
        <v>37.0</v>
      </c>
      <c r="J42" s="1">
        <v>36.0</v>
      </c>
      <c r="K42" s="1">
        <v>32.0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206</v>
      </c>
      <c r="B43" s="1">
        <v>4.0</v>
      </c>
      <c r="C43" s="1">
        <v>7.0</v>
      </c>
      <c r="D43" s="1">
        <v>39.0</v>
      </c>
      <c r="E43" s="1">
        <v>15.0</v>
      </c>
      <c r="F43" s="1">
        <v>19.0</v>
      </c>
      <c r="G43" s="1">
        <v>29.0</v>
      </c>
      <c r="H43" s="1">
        <v>31.0</v>
      </c>
      <c r="I43" s="1">
        <v>36.0</v>
      </c>
      <c r="J43" s="1">
        <v>36.0</v>
      </c>
      <c r="K43" s="1">
        <v>31.0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207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89.0</v>
      </c>
      <c r="H44" s="1">
        <v>92.0</v>
      </c>
      <c r="I44" s="1">
        <v>95.0</v>
      </c>
      <c r="J44" s="1">
        <v>100.0</v>
      </c>
      <c r="K44" s="1">
        <v>96.0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208</v>
      </c>
      <c r="B45" s="1">
        <v>36.0</v>
      </c>
      <c r="C45" s="1">
        <v>55.0</v>
      </c>
      <c r="D45" s="1">
        <v>72.0</v>
      </c>
      <c r="E45" s="1">
        <v>106.0</v>
      </c>
      <c r="F45" s="1">
        <v>129.0</v>
      </c>
      <c r="G45" s="1">
        <v>0.0</v>
      </c>
      <c r="H45" s="1">
        <v>0.0</v>
      </c>
      <c r="I45" s="1">
        <v>0.0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209</v>
      </c>
      <c r="B46" s="1">
        <v>-2.0</v>
      </c>
      <c r="C46" s="1">
        <v>-1.0</v>
      </c>
      <c r="D46" s="1">
        <v>-10.0</v>
      </c>
      <c r="E46" s="1">
        <v>-6.0</v>
      </c>
      <c r="F46" s="1">
        <v>-3.0</v>
      </c>
      <c r="G46" s="1">
        <v>-56.0</v>
      </c>
      <c r="H46" s="1">
        <v>1.0</v>
      </c>
      <c r="I46" s="1">
        <v>6.0</v>
      </c>
      <c r="J46" s="1">
        <v>5.0</v>
      </c>
      <c r="K46" s="1">
        <v>-1.0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210</v>
      </c>
      <c r="B47" s="1">
        <v>9.0</v>
      </c>
      <c r="C47" s="1">
        <v>11.0</v>
      </c>
      <c r="D47" s="1">
        <v>14.0</v>
      </c>
      <c r="E47" s="1">
        <v>20.0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211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212</v>
      </c>
      <c r="B49" s="1">
        <v>1.0</v>
      </c>
      <c r="C49" s="1">
        <v>2.0</v>
      </c>
      <c r="D49" s="1">
        <v>13.0</v>
      </c>
      <c r="E49" s="1">
        <v>6.0</v>
      </c>
      <c r="F49" s="1">
        <v>8.0</v>
      </c>
      <c r="G49" s="1">
        <v>9.0</v>
      </c>
      <c r="H49" s="1">
        <v>10.0</v>
      </c>
      <c r="I49" s="1">
        <v>11.0</v>
      </c>
      <c r="J49" s="1">
        <v>13.0</v>
      </c>
      <c r="K49" s="1">
        <v>14.0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213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80.0</v>
      </c>
      <c r="H50" s="1">
        <v>90.0</v>
      </c>
      <c r="I50" s="1">
        <v>1.0</v>
      </c>
      <c r="J50" s="1">
        <v>1.0</v>
      </c>
      <c r="K50" s="1">
        <v>90.0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214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30.0</v>
      </c>
      <c r="H51" s="1">
        <v>30.0</v>
      </c>
      <c r="I51" s="1">
        <v>29.0</v>
      </c>
      <c r="J51" s="1">
        <v>31.0</v>
      </c>
      <c r="K51" s="1">
        <v>34.0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215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49.0</v>
      </c>
      <c r="H52" s="1">
        <v>59.0</v>
      </c>
      <c r="I52" s="1">
        <v>70.0</v>
      </c>
      <c r="J52" s="1">
        <v>68.0</v>
      </c>
      <c r="K52" s="1">
        <v>55.0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216</v>
      </c>
      <c r="B53" s="1">
        <v>0.0</v>
      </c>
      <c r="C53" s="1">
        <v>0.0</v>
      </c>
      <c r="D53" s="1">
        <v>2.0</v>
      </c>
      <c r="E53" s="1">
        <v>1.0</v>
      </c>
      <c r="F53" s="1">
        <v>1.0</v>
      </c>
      <c r="G53" s="1">
        <v>1.0</v>
      </c>
      <c r="H53" s="1">
        <v>2.0</v>
      </c>
      <c r="I53" s="1">
        <v>2.0</v>
      </c>
      <c r="J53" s="1">
        <v>3.0</v>
      </c>
      <c r="K53" s="1">
        <v>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217</v>
      </c>
      <c r="B54" s="1">
        <v>1.0</v>
      </c>
      <c r="C54" s="1">
        <v>1.0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218</v>
      </c>
      <c r="B55" s="1">
        <v>1.0</v>
      </c>
      <c r="C55" s="1">
        <v>1.0</v>
      </c>
      <c r="D55" s="1">
        <v>2.0</v>
      </c>
      <c r="E55" s="1">
        <v>1.0</v>
      </c>
      <c r="F55" s="1">
        <v>1.0</v>
      </c>
      <c r="G55" s="1">
        <v>1.0</v>
      </c>
      <c r="H55" s="1">
        <v>2.0</v>
      </c>
      <c r="I55" s="1">
        <v>2.0</v>
      </c>
      <c r="J55" s="1">
        <v>3.0</v>
      </c>
      <c r="K55" s="1">
        <v>4.0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220</v>
      </c>
      <c r="B3" s="1" t="s">
        <v>221</v>
      </c>
      <c r="C3" s="1" t="s">
        <v>222</v>
      </c>
      <c r="D3" s="1" t="s">
        <v>186</v>
      </c>
      <c r="E3" s="1" t="s">
        <v>223</v>
      </c>
      <c r="F3" s="1" t="s">
        <v>224</v>
      </c>
      <c r="G3" s="1" t="s">
        <v>225</v>
      </c>
      <c r="H3" s="1" t="s">
        <v>226</v>
      </c>
      <c r="I3" s="1" t="s">
        <v>227</v>
      </c>
      <c r="J3" s="1" t="s">
        <v>228</v>
      </c>
      <c r="K3" s="1" t="s">
        <v>229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230</v>
      </c>
      <c r="B4" s="1" t="s">
        <v>231</v>
      </c>
      <c r="C4" s="1" t="s">
        <v>221</v>
      </c>
      <c r="D4" s="1" t="s">
        <v>232</v>
      </c>
      <c r="E4" s="1" t="s">
        <v>233</v>
      </c>
      <c r="F4" s="1" t="s">
        <v>222</v>
      </c>
      <c r="G4" s="1" t="s">
        <v>234</v>
      </c>
      <c r="H4" s="1" t="s">
        <v>235</v>
      </c>
      <c r="I4" s="1" t="s">
        <v>236</v>
      </c>
      <c r="J4" s="1" t="s">
        <v>237</v>
      </c>
      <c r="K4" s="1" t="s">
        <v>238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239</v>
      </c>
      <c r="B5" s="1" t="s">
        <v>240</v>
      </c>
      <c r="C5" s="1" t="s">
        <v>241</v>
      </c>
      <c r="D5" s="1" t="s">
        <v>170</v>
      </c>
      <c r="E5" s="1" t="s">
        <v>242</v>
      </c>
      <c r="F5" s="1" t="s">
        <v>243</v>
      </c>
      <c r="G5" s="1" t="s">
        <v>244</v>
      </c>
      <c r="H5" s="1" t="s">
        <v>245</v>
      </c>
      <c r="I5" s="1" t="s">
        <v>246</v>
      </c>
      <c r="J5" s="1" t="s">
        <v>247</v>
      </c>
      <c r="K5" s="1" t="s">
        <v>180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248</v>
      </c>
      <c r="B6" s="1" t="s">
        <v>249</v>
      </c>
      <c r="C6" s="1" t="s">
        <v>250</v>
      </c>
      <c r="D6" s="1" t="s">
        <v>251</v>
      </c>
      <c r="E6" s="1" t="s">
        <v>252</v>
      </c>
      <c r="F6" s="1" t="s">
        <v>253</v>
      </c>
      <c r="G6" s="1" t="s">
        <v>254</v>
      </c>
      <c r="H6" s="1" t="s">
        <v>255</v>
      </c>
      <c r="I6" s="1" t="s">
        <v>256</v>
      </c>
      <c r="J6" s="1" t="s">
        <v>238</v>
      </c>
      <c r="K6" s="1" t="s">
        <v>257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259</v>
      </c>
      <c r="B8" s="1" t="s">
        <v>260</v>
      </c>
      <c r="C8" s="1" t="s">
        <v>261</v>
      </c>
      <c r="D8" s="1" t="s">
        <v>262</v>
      </c>
      <c r="E8" s="1" t="s">
        <v>263</v>
      </c>
      <c r="F8" s="1" t="s">
        <v>264</v>
      </c>
      <c r="G8" s="1" t="s">
        <v>265</v>
      </c>
      <c r="H8" s="1" t="s">
        <v>266</v>
      </c>
      <c r="I8" s="1" t="s">
        <v>267</v>
      </c>
      <c r="J8" s="1" t="s">
        <v>268</v>
      </c>
      <c r="K8" s="1" t="s">
        <v>269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270</v>
      </c>
      <c r="B9" s="1" t="s">
        <v>271</v>
      </c>
      <c r="C9" s="1" t="s">
        <v>272</v>
      </c>
      <c r="D9" s="1" t="s">
        <v>273</v>
      </c>
      <c r="E9" s="1" t="s">
        <v>274</v>
      </c>
      <c r="F9" s="1" t="s">
        <v>275</v>
      </c>
      <c r="G9" s="1" t="s">
        <v>274</v>
      </c>
      <c r="H9" s="1" t="s">
        <v>276</v>
      </c>
      <c r="I9" s="1" t="s">
        <v>277</v>
      </c>
      <c r="J9" s="1" t="s">
        <v>278</v>
      </c>
      <c r="K9" s="1" t="s">
        <v>279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280</v>
      </c>
      <c r="B10" s="1" t="s">
        <v>281</v>
      </c>
      <c r="C10" s="1" t="s">
        <v>282</v>
      </c>
      <c r="D10" s="1" t="s">
        <v>283</v>
      </c>
      <c r="E10" s="1" t="s">
        <v>284</v>
      </c>
      <c r="F10" s="1" t="s">
        <v>285</v>
      </c>
      <c r="G10" s="1" t="s">
        <v>286</v>
      </c>
      <c r="H10" s="1" t="s">
        <v>287</v>
      </c>
      <c r="I10" s="1" t="s">
        <v>288</v>
      </c>
      <c r="J10" s="1" t="s">
        <v>289</v>
      </c>
      <c r="K10" s="1" t="s">
        <v>290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291</v>
      </c>
      <c r="B11" s="1" t="s">
        <v>292</v>
      </c>
      <c r="C11" s="1" t="s">
        <v>293</v>
      </c>
      <c r="D11" s="1" t="s">
        <v>294</v>
      </c>
      <c r="E11" s="1" t="s">
        <v>295</v>
      </c>
      <c r="F11" s="1" t="s">
        <v>296</v>
      </c>
      <c r="G11" s="1" t="s">
        <v>297</v>
      </c>
      <c r="H11" s="1" t="s">
        <v>298</v>
      </c>
      <c r="I11" s="1" t="s">
        <v>299</v>
      </c>
      <c r="J11" s="1" t="s">
        <v>300</v>
      </c>
      <c r="K11" s="1" t="s">
        <v>301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302</v>
      </c>
      <c r="B12" s="1" t="s">
        <v>303</v>
      </c>
      <c r="C12" s="1" t="s">
        <v>304</v>
      </c>
      <c r="D12" s="1" t="s">
        <v>305</v>
      </c>
      <c r="E12" s="1" t="s">
        <v>306</v>
      </c>
      <c r="F12" s="1" t="s">
        <v>307</v>
      </c>
      <c r="G12" s="1" t="s">
        <v>308</v>
      </c>
      <c r="H12" s="1" t="s">
        <v>309</v>
      </c>
      <c r="I12" s="1" t="s">
        <v>310</v>
      </c>
      <c r="J12" s="1" t="s">
        <v>311</v>
      </c>
      <c r="K12" s="1" t="s">
        <v>312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313</v>
      </c>
      <c r="B13" s="1" t="s">
        <v>314</v>
      </c>
      <c r="C13" s="1" t="s">
        <v>315</v>
      </c>
      <c r="D13" s="1" t="s">
        <v>244</v>
      </c>
      <c r="E13" s="1" t="s">
        <v>316</v>
      </c>
      <c r="F13" s="1" t="s">
        <v>317</v>
      </c>
      <c r="G13" s="1" t="s">
        <v>318</v>
      </c>
      <c r="H13" s="1" t="s">
        <v>319</v>
      </c>
      <c r="I13" s="1" t="s">
        <v>320</v>
      </c>
      <c r="J13" s="1" t="s">
        <v>321</v>
      </c>
      <c r="K13" s="1" t="s">
        <v>322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323</v>
      </c>
      <c r="B14" s="1" t="s">
        <v>324</v>
      </c>
      <c r="C14" s="1" t="s">
        <v>325</v>
      </c>
      <c r="D14" s="1" t="s">
        <v>326</v>
      </c>
      <c r="E14" s="1" t="s">
        <v>327</v>
      </c>
      <c r="F14" s="1" t="s">
        <v>328</v>
      </c>
      <c r="G14" s="1" t="s">
        <v>329</v>
      </c>
      <c r="H14" s="1" t="s">
        <v>330</v>
      </c>
      <c r="I14" s="1" t="s">
        <v>331</v>
      </c>
      <c r="J14" s="1" t="s">
        <v>332</v>
      </c>
      <c r="K14" s="1" t="s">
        <v>257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333</v>
      </c>
      <c r="B15" s="1" t="s">
        <v>324</v>
      </c>
      <c r="C15" s="1" t="s">
        <v>325</v>
      </c>
      <c r="D15" s="1" t="s">
        <v>334</v>
      </c>
      <c r="E15" s="1" t="s">
        <v>335</v>
      </c>
      <c r="F15" s="1" t="s">
        <v>336</v>
      </c>
      <c r="G15" s="1" t="s">
        <v>337</v>
      </c>
      <c r="H15" s="1" t="s">
        <v>338</v>
      </c>
      <c r="I15" s="1" t="s">
        <v>339</v>
      </c>
      <c r="J15" s="1" t="s">
        <v>340</v>
      </c>
      <c r="K15" s="1" t="s">
        <v>341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342</v>
      </c>
      <c r="B16" s="1" t="s">
        <v>343</v>
      </c>
      <c r="C16" s="1" t="s">
        <v>344</v>
      </c>
      <c r="D16" s="1" t="s">
        <v>345</v>
      </c>
      <c r="E16" s="1" t="s">
        <v>346</v>
      </c>
      <c r="F16" s="1" t="s">
        <v>347</v>
      </c>
      <c r="G16" s="1" t="s">
        <v>348</v>
      </c>
      <c r="H16" s="1" t="s">
        <v>349</v>
      </c>
      <c r="I16" s="1" t="s">
        <v>350</v>
      </c>
      <c r="J16" s="1" t="s">
        <v>351</v>
      </c>
      <c r="K16" s="1" t="s">
        <v>352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353</v>
      </c>
      <c r="B17" s="1" t="s">
        <v>354</v>
      </c>
      <c r="C17" s="1" t="s">
        <v>355</v>
      </c>
      <c r="D17" s="1" t="s">
        <v>356</v>
      </c>
      <c r="E17" s="1" t="s">
        <v>357</v>
      </c>
      <c r="F17" s="1" t="s">
        <v>358</v>
      </c>
      <c r="G17" s="1" t="s">
        <v>359</v>
      </c>
      <c r="H17" s="1" t="s">
        <v>360</v>
      </c>
      <c r="I17" s="1" t="s">
        <v>361</v>
      </c>
      <c r="J17" s="1" t="s">
        <v>362</v>
      </c>
      <c r="K17" s="1" t="s">
        <v>363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364</v>
      </c>
      <c r="B18" s="1" t="s">
        <v>365</v>
      </c>
      <c r="C18" s="1" t="s">
        <v>366</v>
      </c>
      <c r="D18" s="1" t="s">
        <v>367</v>
      </c>
      <c r="E18" s="1" t="s">
        <v>368</v>
      </c>
      <c r="F18" s="1" t="s">
        <v>369</v>
      </c>
      <c r="G18" s="1" t="s">
        <v>370</v>
      </c>
      <c r="H18" s="1" t="s">
        <v>371</v>
      </c>
      <c r="I18" s="1" t="s">
        <v>372</v>
      </c>
      <c r="J18" s="1" t="s">
        <v>373</v>
      </c>
      <c r="K18" s="1" t="s">
        <v>374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375</v>
      </c>
      <c r="B20" s="1" t="s">
        <v>376</v>
      </c>
      <c r="C20" s="1" t="s">
        <v>187</v>
      </c>
      <c r="D20" s="1" t="s">
        <v>377</v>
      </c>
      <c r="E20" s="1" t="s">
        <v>378</v>
      </c>
      <c r="F20" s="1" t="s">
        <v>377</v>
      </c>
      <c r="G20" s="1" t="s">
        <v>377</v>
      </c>
      <c r="H20" s="1" t="s">
        <v>377</v>
      </c>
      <c r="I20" s="1" t="s">
        <v>188</v>
      </c>
      <c r="J20" s="1" t="s">
        <v>379</v>
      </c>
      <c r="K20" s="1" t="s">
        <v>188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380</v>
      </c>
      <c r="B21" s="1" t="s">
        <v>381</v>
      </c>
      <c r="C21" s="1" t="s">
        <v>382</v>
      </c>
      <c r="D21" s="1" t="s">
        <v>383</v>
      </c>
      <c r="E21" s="1" t="s">
        <v>376</v>
      </c>
      <c r="F21" s="1" t="s">
        <v>383</v>
      </c>
      <c r="G21" s="1" t="s">
        <v>383</v>
      </c>
      <c r="H21" s="1" t="s">
        <v>383</v>
      </c>
      <c r="I21" s="1" t="s">
        <v>378</v>
      </c>
      <c r="J21" s="1" t="s">
        <v>377</v>
      </c>
      <c r="K21" s="1" t="s">
        <v>377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384</v>
      </c>
      <c r="B22" s="1" t="s">
        <v>385</v>
      </c>
      <c r="C22" s="1" t="s">
        <v>386</v>
      </c>
      <c r="D22" s="1" t="s">
        <v>387</v>
      </c>
      <c r="E22" s="1" t="s">
        <v>388</v>
      </c>
      <c r="F22" s="1" t="s">
        <v>389</v>
      </c>
      <c r="G22" s="1" t="s">
        <v>390</v>
      </c>
      <c r="H22" s="1" t="s">
        <v>391</v>
      </c>
      <c r="I22" s="1" t="s">
        <v>392</v>
      </c>
      <c r="J22" s="1" t="s">
        <v>393</v>
      </c>
      <c r="K22" s="1" t="s">
        <v>394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396</v>
      </c>
      <c r="B24" s="1" t="s">
        <v>397</v>
      </c>
      <c r="C24" s="1" t="s">
        <v>398</v>
      </c>
      <c r="D24" s="1" t="s">
        <v>399</v>
      </c>
      <c r="E24" s="1" t="s">
        <v>400</v>
      </c>
      <c r="F24" s="1" t="s">
        <v>401</v>
      </c>
      <c r="G24" s="1" t="s">
        <v>402</v>
      </c>
      <c r="H24" s="1" t="s">
        <v>403</v>
      </c>
      <c r="I24" s="1" t="s">
        <v>404</v>
      </c>
      <c r="J24" s="1" t="s">
        <v>405</v>
      </c>
      <c r="K24" s="1" t="s">
        <v>406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407</v>
      </c>
      <c r="B25" s="1" t="s">
        <v>408</v>
      </c>
      <c r="C25" s="1" t="s">
        <v>409</v>
      </c>
      <c r="D25" s="1" t="s">
        <v>410</v>
      </c>
      <c r="E25" s="1" t="s">
        <v>411</v>
      </c>
      <c r="F25" s="1" t="s">
        <v>412</v>
      </c>
      <c r="G25" s="1" t="s">
        <v>413</v>
      </c>
      <c r="H25" s="1" t="s">
        <v>414</v>
      </c>
      <c r="I25" s="1" t="s">
        <v>415</v>
      </c>
      <c r="J25" s="1" t="s">
        <v>416</v>
      </c>
      <c r="K25" s="1" t="s">
        <v>417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418</v>
      </c>
      <c r="B26" s="1" t="s">
        <v>419</v>
      </c>
      <c r="C26" s="1" t="s">
        <v>195</v>
      </c>
      <c r="D26" s="1" t="s">
        <v>420</v>
      </c>
      <c r="E26" s="1" t="s">
        <v>421</v>
      </c>
      <c r="F26" s="1" t="s">
        <v>412</v>
      </c>
      <c r="G26" s="1" t="s">
        <v>422</v>
      </c>
      <c r="H26" s="1" t="s">
        <v>423</v>
      </c>
      <c r="I26" s="1" t="s">
        <v>424</v>
      </c>
      <c r="J26" s="1" t="s">
        <v>425</v>
      </c>
      <c r="K26" s="1" t="s">
        <v>426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427</v>
      </c>
      <c r="B27" s="1">
        <v>64.0</v>
      </c>
      <c r="C27" s="1" t="s">
        <v>428</v>
      </c>
      <c r="D27" s="1" t="s">
        <v>429</v>
      </c>
      <c r="E27" s="1" t="s">
        <v>430</v>
      </c>
      <c r="F27" s="1" t="s">
        <v>431</v>
      </c>
      <c r="G27" s="1" t="s">
        <v>432</v>
      </c>
      <c r="H27" s="1" t="s">
        <v>433</v>
      </c>
      <c r="I27" s="1" t="s">
        <v>434</v>
      </c>
      <c r="J27" s="1" t="s">
        <v>435</v>
      </c>
      <c r="K27" s="1" t="s">
        <v>436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437</v>
      </c>
      <c r="B28" s="1" t="s">
        <v>438</v>
      </c>
      <c r="C28" s="1" t="s">
        <v>439</v>
      </c>
      <c r="D28" s="1" t="s">
        <v>440</v>
      </c>
      <c r="E28" s="1" t="s">
        <v>441</v>
      </c>
      <c r="F28" s="1" t="s">
        <v>442</v>
      </c>
      <c r="G28" s="1" t="s">
        <v>443</v>
      </c>
      <c r="H28" s="1" t="s">
        <v>444</v>
      </c>
      <c r="I28" s="1" t="s">
        <v>445</v>
      </c>
      <c r="J28" s="1" t="s">
        <v>446</v>
      </c>
      <c r="K28" s="1" t="s">
        <v>447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449</v>
      </c>
      <c r="B30" s="1" t="s">
        <v>450</v>
      </c>
      <c r="C30" s="1" t="s">
        <v>451</v>
      </c>
      <c r="D30" s="1" t="s">
        <v>452</v>
      </c>
      <c r="E30" s="1" t="s">
        <v>453</v>
      </c>
      <c r="F30" s="1">
        <v>162.0</v>
      </c>
      <c r="G30" s="1" t="s">
        <v>454</v>
      </c>
      <c r="H30" s="1" t="s">
        <v>455</v>
      </c>
      <c r="I30" s="1" t="s">
        <v>456</v>
      </c>
      <c r="J30" s="1" t="s">
        <v>457</v>
      </c>
      <c r="K30" s="1" t="s">
        <v>458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459</v>
      </c>
      <c r="B31" s="1" t="s">
        <v>460</v>
      </c>
      <c r="C31" s="1" t="s">
        <v>461</v>
      </c>
      <c r="D31" s="1" t="s">
        <v>462</v>
      </c>
      <c r="E31" s="1" t="s">
        <v>463</v>
      </c>
      <c r="F31" s="1" t="s">
        <v>464</v>
      </c>
      <c r="G31" s="1" t="s">
        <v>465</v>
      </c>
      <c r="H31" s="1" t="s">
        <v>466</v>
      </c>
      <c r="I31" s="1" t="s">
        <v>467</v>
      </c>
      <c r="J31" s="1" t="s">
        <v>468</v>
      </c>
      <c r="K31" s="1" t="s">
        <v>469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470</v>
      </c>
      <c r="B32" s="1">
        <v>207.0</v>
      </c>
      <c r="C32" s="1" t="s">
        <v>471</v>
      </c>
      <c r="D32" s="1" t="s">
        <v>452</v>
      </c>
      <c r="E32" s="1" t="s">
        <v>453</v>
      </c>
      <c r="F32" s="1">
        <v>162.0</v>
      </c>
      <c r="G32" s="1" t="s">
        <v>454</v>
      </c>
      <c r="H32" s="1" t="s">
        <v>472</v>
      </c>
      <c r="I32" s="1" t="s">
        <v>473</v>
      </c>
      <c r="J32" s="1" t="s">
        <v>474</v>
      </c>
      <c r="K32" s="1" t="s">
        <v>475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476</v>
      </c>
      <c r="B33" s="1" t="s">
        <v>477</v>
      </c>
      <c r="C33" s="1" t="s">
        <v>478</v>
      </c>
      <c r="D33" s="1" t="s">
        <v>462</v>
      </c>
      <c r="E33" s="1" t="s">
        <v>463</v>
      </c>
      <c r="F33" s="1" t="s">
        <v>464</v>
      </c>
      <c r="G33" s="1" t="s">
        <v>465</v>
      </c>
      <c r="H33" s="1" t="s">
        <v>479</v>
      </c>
      <c r="I33" s="1" t="s">
        <v>480</v>
      </c>
      <c r="J33" s="1" t="s">
        <v>481</v>
      </c>
      <c r="K33" s="1" t="s">
        <v>482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483</v>
      </c>
      <c r="B34" s="1" t="s">
        <v>484</v>
      </c>
      <c r="C34" s="1" t="s">
        <v>485</v>
      </c>
      <c r="D34" s="1" t="s">
        <v>486</v>
      </c>
      <c r="E34" s="1" t="s">
        <v>487</v>
      </c>
      <c r="F34" s="1" t="s">
        <v>488</v>
      </c>
      <c r="G34" s="1" t="s">
        <v>489</v>
      </c>
      <c r="H34" s="1" t="s">
        <v>490</v>
      </c>
      <c r="I34" s="1" t="s">
        <v>491</v>
      </c>
      <c r="J34" s="1" t="s">
        <v>492</v>
      </c>
      <c r="K34" s="1" t="s">
        <v>493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494</v>
      </c>
      <c r="B35" s="1" t="s">
        <v>495</v>
      </c>
      <c r="C35" s="1" t="s">
        <v>496</v>
      </c>
      <c r="D35" s="1" t="s">
        <v>497</v>
      </c>
      <c r="E35" s="1" t="s">
        <v>498</v>
      </c>
      <c r="F35" s="1" t="s">
        <v>194</v>
      </c>
      <c r="G35" s="1">
        <v>1.0</v>
      </c>
      <c r="H35" s="1" t="s">
        <v>499</v>
      </c>
      <c r="I35" s="1" t="s">
        <v>500</v>
      </c>
      <c r="J35" s="1" t="s">
        <v>501</v>
      </c>
      <c r="K35" s="1" t="s">
        <v>192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502</v>
      </c>
      <c r="B36" s="1" t="s">
        <v>503</v>
      </c>
      <c r="C36" s="1" t="s">
        <v>504</v>
      </c>
      <c r="D36" s="1" t="s">
        <v>401</v>
      </c>
      <c r="E36" s="1" t="s">
        <v>505</v>
      </c>
      <c r="F36" s="1" t="s">
        <v>506</v>
      </c>
      <c r="G36" s="1" t="s">
        <v>507</v>
      </c>
      <c r="H36" s="1" t="s">
        <v>508</v>
      </c>
      <c r="I36" s="1" t="s">
        <v>357</v>
      </c>
      <c r="J36" s="1" t="s">
        <v>509</v>
      </c>
      <c r="K36" s="1" t="s">
        <v>351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510</v>
      </c>
      <c r="B37" s="1" t="s">
        <v>503</v>
      </c>
      <c r="C37" s="1" t="s">
        <v>504</v>
      </c>
      <c r="D37" s="1" t="s">
        <v>401</v>
      </c>
      <c r="E37" s="1" t="s">
        <v>505</v>
      </c>
      <c r="F37" s="1" t="s">
        <v>506</v>
      </c>
      <c r="G37" s="1" t="s">
        <v>507</v>
      </c>
      <c r="H37" s="1" t="s">
        <v>508</v>
      </c>
      <c r="I37" s="1" t="s">
        <v>357</v>
      </c>
      <c r="J37" s="1" t="s">
        <v>509</v>
      </c>
      <c r="K37" s="1" t="s">
        <v>351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511</v>
      </c>
      <c r="B38" s="1" t="s">
        <v>512</v>
      </c>
      <c r="C38" s="1" t="s">
        <v>513</v>
      </c>
      <c r="D38" s="1" t="s">
        <v>514</v>
      </c>
      <c r="E38" s="1" t="s">
        <v>515</v>
      </c>
      <c r="F38" s="1" t="s">
        <v>516</v>
      </c>
      <c r="G38" s="1" t="s">
        <v>517</v>
      </c>
      <c r="H38" s="1" t="s">
        <v>518</v>
      </c>
      <c r="I38" s="1" t="s">
        <v>519</v>
      </c>
      <c r="J38" s="1">
        <v>7.0</v>
      </c>
      <c r="K38" s="1" t="s">
        <v>520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521</v>
      </c>
      <c r="B39" s="1" t="s">
        <v>522</v>
      </c>
      <c r="C39" s="1" t="s">
        <v>523</v>
      </c>
      <c r="D39" s="1" t="s">
        <v>253</v>
      </c>
      <c r="E39" s="1" t="s">
        <v>524</v>
      </c>
      <c r="F39" s="1" t="s">
        <v>525</v>
      </c>
      <c r="G39" s="1" t="s">
        <v>526</v>
      </c>
      <c r="H39" s="1" t="s">
        <v>527</v>
      </c>
      <c r="I39" s="1" t="s">
        <v>528</v>
      </c>
      <c r="J39" s="1" t="s">
        <v>529</v>
      </c>
      <c r="K39" s="1" t="s">
        <v>530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531</v>
      </c>
      <c r="B40" s="1" t="s">
        <v>512</v>
      </c>
      <c r="C40" s="1" t="s">
        <v>513</v>
      </c>
      <c r="D40" s="1" t="s">
        <v>514</v>
      </c>
      <c r="E40" s="1" t="s">
        <v>515</v>
      </c>
      <c r="F40" s="1" t="s">
        <v>516</v>
      </c>
      <c r="G40" s="1" t="s">
        <v>517</v>
      </c>
      <c r="H40" s="1" t="s">
        <v>518</v>
      </c>
      <c r="I40" s="1" t="s">
        <v>519</v>
      </c>
      <c r="J40" s="1">
        <v>7.0</v>
      </c>
      <c r="K40" s="1" t="s">
        <v>520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532</v>
      </c>
      <c r="B41" s="1" t="s">
        <v>522</v>
      </c>
      <c r="C41" s="1" t="s">
        <v>523</v>
      </c>
      <c r="D41" s="1" t="s">
        <v>253</v>
      </c>
      <c r="E41" s="1" t="s">
        <v>524</v>
      </c>
      <c r="F41" s="1" t="s">
        <v>525</v>
      </c>
      <c r="G41" s="1" t="s">
        <v>526</v>
      </c>
      <c r="H41" s="1" t="s">
        <v>527</v>
      </c>
      <c r="I41" s="1" t="s">
        <v>528</v>
      </c>
      <c r="J41" s="1" t="s">
        <v>529</v>
      </c>
      <c r="K41" s="1" t="s">
        <v>530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534</v>
      </c>
      <c r="B43" s="1" t="s">
        <v>535</v>
      </c>
      <c r="C43" s="1" t="s">
        <v>536</v>
      </c>
      <c r="D43" s="1" t="s">
        <v>537</v>
      </c>
      <c r="E43" s="1" t="s">
        <v>538</v>
      </c>
      <c r="F43" s="1" t="s">
        <v>539</v>
      </c>
      <c r="G43" s="1" t="s">
        <v>540</v>
      </c>
      <c r="H43" s="1" t="s">
        <v>541</v>
      </c>
      <c r="I43" s="1" t="s">
        <v>416</v>
      </c>
      <c r="J43" s="1" t="s">
        <v>542</v>
      </c>
      <c r="K43" s="1" t="s">
        <v>543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544</v>
      </c>
      <c r="B44" s="1" t="s">
        <v>545</v>
      </c>
      <c r="C44" s="1" t="s">
        <v>546</v>
      </c>
      <c r="D44" s="1" t="s">
        <v>547</v>
      </c>
      <c r="E44" s="1" t="s">
        <v>548</v>
      </c>
      <c r="F44" s="1" t="s">
        <v>549</v>
      </c>
      <c r="G44" s="1" t="s">
        <v>550</v>
      </c>
      <c r="H44" s="1" t="s">
        <v>551</v>
      </c>
      <c r="I44" s="1" t="s">
        <v>552</v>
      </c>
      <c r="J44" s="1" t="s">
        <v>553</v>
      </c>
      <c r="K44" s="1" t="s">
        <v>554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555</v>
      </c>
      <c r="B45" s="1" t="s">
        <v>556</v>
      </c>
      <c r="C45" s="1" t="s">
        <v>557</v>
      </c>
      <c r="D45" s="1" t="s">
        <v>558</v>
      </c>
      <c r="E45" s="1" t="s">
        <v>559</v>
      </c>
      <c r="F45" s="1" t="s">
        <v>560</v>
      </c>
      <c r="G45" s="1" t="s">
        <v>561</v>
      </c>
      <c r="H45" s="1" t="s">
        <v>562</v>
      </c>
      <c r="I45" s="1" t="s">
        <v>505</v>
      </c>
      <c r="J45" s="1" t="s">
        <v>563</v>
      </c>
      <c r="K45" s="1" t="s">
        <v>564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565</v>
      </c>
      <c r="B46" s="1" t="s">
        <v>566</v>
      </c>
      <c r="C46" s="1" t="s">
        <v>567</v>
      </c>
      <c r="D46" s="1" t="s">
        <v>568</v>
      </c>
      <c r="E46" s="1">
        <v>0.0</v>
      </c>
      <c r="F46" s="1" t="s">
        <v>569</v>
      </c>
      <c r="G46" s="1" t="s">
        <v>570</v>
      </c>
      <c r="H46" s="1" t="s">
        <v>571</v>
      </c>
      <c r="I46" s="1" t="s">
        <v>572</v>
      </c>
      <c r="J46" s="1" t="s">
        <v>573</v>
      </c>
      <c r="K46" s="1" t="s">
        <v>574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575</v>
      </c>
      <c r="B47" s="1" t="s">
        <v>576</v>
      </c>
      <c r="C47" s="1" t="s">
        <v>577</v>
      </c>
      <c r="D47" s="1" t="s">
        <v>578</v>
      </c>
      <c r="E47" s="1">
        <v>0.0</v>
      </c>
      <c r="F47" s="1" t="s">
        <v>579</v>
      </c>
      <c r="G47" s="1" t="s">
        <v>580</v>
      </c>
      <c r="H47" s="1" t="s">
        <v>327</v>
      </c>
      <c r="I47" s="1" t="s">
        <v>581</v>
      </c>
      <c r="J47" s="1" t="s">
        <v>582</v>
      </c>
      <c r="K47" s="1" t="s">
        <v>583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584</v>
      </c>
      <c r="B48" s="1" t="s">
        <v>585</v>
      </c>
      <c r="C48" s="1" t="s">
        <v>586</v>
      </c>
      <c r="D48" s="1" t="s">
        <v>587</v>
      </c>
      <c r="E48" s="1">
        <v>0.0</v>
      </c>
      <c r="F48" s="1" t="s">
        <v>588</v>
      </c>
      <c r="G48" s="1" t="s">
        <v>589</v>
      </c>
      <c r="H48" s="1" t="s">
        <v>590</v>
      </c>
      <c r="I48" s="1">
        <v>0.0</v>
      </c>
      <c r="J48" s="1" t="s">
        <v>591</v>
      </c>
      <c r="K48" s="1" t="s">
        <v>592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593</v>
      </c>
      <c r="B49" s="1" t="s">
        <v>594</v>
      </c>
      <c r="C49" s="1" t="s">
        <v>595</v>
      </c>
      <c r="D49" s="1" t="s">
        <v>596</v>
      </c>
      <c r="E49" s="1" t="s">
        <v>597</v>
      </c>
      <c r="F49" s="1" t="s">
        <v>598</v>
      </c>
      <c r="G49" s="1" t="s">
        <v>599</v>
      </c>
      <c r="H49" s="1" t="s">
        <v>600</v>
      </c>
      <c r="I49" s="1">
        <v>1.0</v>
      </c>
      <c r="J49" s="1" t="s">
        <v>601</v>
      </c>
      <c r="K49" s="1" t="s">
        <v>602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603</v>
      </c>
      <c r="B50" s="1" t="s">
        <v>604</v>
      </c>
      <c r="C50" s="1" t="s">
        <v>605</v>
      </c>
      <c r="D50" s="1" t="s">
        <v>606</v>
      </c>
      <c r="E50" s="1" t="s">
        <v>607</v>
      </c>
      <c r="F50" s="1">
        <v>0.0</v>
      </c>
      <c r="G50" s="1" t="s">
        <v>608</v>
      </c>
      <c r="H50" s="1" t="s">
        <v>609</v>
      </c>
      <c r="I50" s="1">
        <v>-1.0</v>
      </c>
      <c r="J50" s="1" t="s">
        <v>610</v>
      </c>
      <c r="K50" s="1" t="s">
        <v>611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612</v>
      </c>
      <c r="B51" s="1" t="s">
        <v>613</v>
      </c>
      <c r="C51" s="1" t="s">
        <v>614</v>
      </c>
      <c r="D51" s="1" t="s">
        <v>615</v>
      </c>
      <c r="E51" s="1" t="s">
        <v>616</v>
      </c>
      <c r="F51" s="1" t="s">
        <v>617</v>
      </c>
      <c r="G51" s="1" t="s">
        <v>618</v>
      </c>
      <c r="H51" s="1" t="s">
        <v>619</v>
      </c>
      <c r="I51" s="1" t="s">
        <v>620</v>
      </c>
      <c r="J51" s="1" t="s">
        <v>621</v>
      </c>
      <c r="K51" s="1" t="s">
        <v>622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623</v>
      </c>
      <c r="B52" s="1" t="s">
        <v>624</v>
      </c>
      <c r="C52" s="1" t="s">
        <v>625</v>
      </c>
      <c r="D52" s="1" t="s">
        <v>626</v>
      </c>
      <c r="E52" s="1" t="s">
        <v>627</v>
      </c>
      <c r="F52" s="1" t="s">
        <v>628</v>
      </c>
      <c r="G52" s="1" t="s">
        <v>629</v>
      </c>
      <c r="H52" s="1" t="s">
        <v>630</v>
      </c>
      <c r="I52" s="1" t="s">
        <v>631</v>
      </c>
      <c r="J52" s="1" t="s">
        <v>632</v>
      </c>
      <c r="K52" s="1" t="s">
        <v>633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634</v>
      </c>
      <c r="B53" s="1" t="s">
        <v>635</v>
      </c>
      <c r="C53" s="1" t="s">
        <v>636</v>
      </c>
      <c r="D53" s="1" t="s">
        <v>637</v>
      </c>
      <c r="E53" s="1" t="s">
        <v>638</v>
      </c>
      <c r="F53" s="1" t="s">
        <v>639</v>
      </c>
      <c r="G53" s="1" t="s">
        <v>640</v>
      </c>
      <c r="H53" s="1" t="s">
        <v>641</v>
      </c>
      <c r="I53" s="1" t="s">
        <v>642</v>
      </c>
      <c r="J53" s="1" t="s">
        <v>643</v>
      </c>
      <c r="K53" s="1" t="s">
        <v>644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645</v>
      </c>
      <c r="B54" s="1" t="s">
        <v>646</v>
      </c>
      <c r="C54" s="1" t="s">
        <v>647</v>
      </c>
      <c r="D54" s="1" t="s">
        <v>648</v>
      </c>
      <c r="E54" s="1" t="s">
        <v>649</v>
      </c>
      <c r="F54" s="1" t="s">
        <v>650</v>
      </c>
      <c r="G54" s="1" t="s">
        <v>651</v>
      </c>
      <c r="H54" s="1" t="s">
        <v>652</v>
      </c>
      <c r="I54" s="1" t="s">
        <v>653</v>
      </c>
      <c r="J54" s="1" t="s">
        <v>654</v>
      </c>
      <c r="K54" s="1" t="s">
        <v>655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656</v>
      </c>
      <c r="B55" s="1" t="s">
        <v>657</v>
      </c>
      <c r="C55" s="1" t="s">
        <v>658</v>
      </c>
      <c r="D55" s="1" t="s">
        <v>659</v>
      </c>
      <c r="E55" s="1" t="s">
        <v>660</v>
      </c>
      <c r="F55" s="1" t="s">
        <v>661</v>
      </c>
      <c r="G55" s="1" t="s">
        <v>662</v>
      </c>
      <c r="H55" s="1" t="s">
        <v>663</v>
      </c>
      <c r="I55" s="1" t="s">
        <v>664</v>
      </c>
      <c r="J55" s="1" t="s">
        <v>665</v>
      </c>
      <c r="K55" s="1" t="s">
        <v>666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667</v>
      </c>
      <c r="B56" s="1" t="s">
        <v>668</v>
      </c>
      <c r="C56" s="1" t="s">
        <v>669</v>
      </c>
      <c r="D56" s="1" t="s">
        <v>670</v>
      </c>
      <c r="E56" s="1" t="s">
        <v>671</v>
      </c>
      <c r="F56" s="1" t="s">
        <v>672</v>
      </c>
      <c r="G56" s="1" t="s">
        <v>673</v>
      </c>
      <c r="H56" s="1" t="s">
        <v>674</v>
      </c>
      <c r="I56" s="1" t="s">
        <v>675</v>
      </c>
      <c r="J56" s="1" t="s">
        <v>676</v>
      </c>
      <c r="K56" s="1" t="s">
        <v>677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678</v>
      </c>
      <c r="B57" s="1" t="s">
        <v>679</v>
      </c>
      <c r="C57" s="1" t="s">
        <v>680</v>
      </c>
      <c r="D57" s="1" t="s">
        <v>681</v>
      </c>
      <c r="E57" s="1" t="s">
        <v>682</v>
      </c>
      <c r="F57" s="1" t="s">
        <v>683</v>
      </c>
      <c r="G57" s="1" t="s">
        <v>684</v>
      </c>
      <c r="H57" s="1" t="s">
        <v>685</v>
      </c>
      <c r="I57" s="1" t="s">
        <v>686</v>
      </c>
      <c r="J57" s="1" t="s">
        <v>687</v>
      </c>
      <c r="K57" s="1" t="s">
        <v>688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689</v>
      </c>
      <c r="B58" s="1" t="s">
        <v>690</v>
      </c>
      <c r="C58" s="1" t="s">
        <v>691</v>
      </c>
      <c r="D58" s="1" t="s">
        <v>692</v>
      </c>
      <c r="E58" s="1" t="s">
        <v>693</v>
      </c>
      <c r="F58" s="1">
        <v>0.0</v>
      </c>
      <c r="G58" s="1" t="s">
        <v>694</v>
      </c>
      <c r="H58" s="1" t="s">
        <v>695</v>
      </c>
      <c r="I58" s="1" t="s">
        <v>696</v>
      </c>
      <c r="J58" s="1" t="s">
        <v>697</v>
      </c>
      <c r="K58" s="1" t="s">
        <v>698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699</v>
      </c>
      <c r="B59" s="1">
        <v>145.0</v>
      </c>
      <c r="C59" s="1" t="s">
        <v>700</v>
      </c>
      <c r="D59" s="1" t="s">
        <v>701</v>
      </c>
      <c r="E59" s="1" t="s">
        <v>702</v>
      </c>
      <c r="F59" s="1" t="s">
        <v>703</v>
      </c>
      <c r="G59" s="1" t="s">
        <v>704</v>
      </c>
      <c r="H59" s="1" t="s">
        <v>705</v>
      </c>
      <c r="I59" s="1" t="s">
        <v>706</v>
      </c>
      <c r="J59" s="1" t="s">
        <v>707</v>
      </c>
      <c r="K59" s="1" t="s">
        <v>708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709</v>
      </c>
      <c r="B60" s="1">
        <v>0.0</v>
      </c>
      <c r="C60" s="1" t="s">
        <v>710</v>
      </c>
      <c r="D60" s="1" t="s">
        <v>711</v>
      </c>
      <c r="E60" s="1" t="s">
        <v>711</v>
      </c>
      <c r="F60" s="1" t="s">
        <v>711</v>
      </c>
      <c r="G60" s="1" t="s">
        <v>711</v>
      </c>
      <c r="H60" s="1" t="s">
        <v>712</v>
      </c>
      <c r="I60" s="1" t="s">
        <v>713</v>
      </c>
      <c r="J60" s="1" t="s">
        <v>714</v>
      </c>
      <c r="K60" s="1" t="s">
        <v>715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717</v>
      </c>
      <c r="B62" s="1" t="s">
        <v>718</v>
      </c>
      <c r="C62" s="1" t="s">
        <v>719</v>
      </c>
      <c r="D62" s="1" t="s">
        <v>366</v>
      </c>
      <c r="E62" s="1" t="s">
        <v>720</v>
      </c>
      <c r="F62" s="1" t="s">
        <v>721</v>
      </c>
      <c r="G62" s="1" t="s">
        <v>722</v>
      </c>
      <c r="H62" s="1" t="s">
        <v>723</v>
      </c>
      <c r="I62" s="1" t="s">
        <v>724</v>
      </c>
      <c r="J62" s="1" t="s">
        <v>725</v>
      </c>
      <c r="K62" s="1" t="s">
        <v>726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727</v>
      </c>
      <c r="B63" s="1" t="s">
        <v>728</v>
      </c>
      <c r="C63" s="1" t="s">
        <v>729</v>
      </c>
      <c r="D63" s="1" t="s">
        <v>730</v>
      </c>
      <c r="E63" s="1" t="s">
        <v>731</v>
      </c>
      <c r="F63" s="1" t="s">
        <v>732</v>
      </c>
      <c r="G63" s="1" t="s">
        <v>733</v>
      </c>
      <c r="H63" s="1" t="s">
        <v>734</v>
      </c>
      <c r="I63" s="1" t="s">
        <v>735</v>
      </c>
      <c r="J63" s="1" t="s">
        <v>736</v>
      </c>
      <c r="K63" s="1" t="s">
        <v>737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738</v>
      </c>
      <c r="B64" s="1" t="s">
        <v>739</v>
      </c>
      <c r="C64" s="1" t="s">
        <v>740</v>
      </c>
      <c r="D64" s="1" t="s">
        <v>741</v>
      </c>
      <c r="E64" s="1" t="s">
        <v>742</v>
      </c>
      <c r="F64" s="1" t="s">
        <v>743</v>
      </c>
      <c r="G64" s="1" t="s">
        <v>744</v>
      </c>
      <c r="H64" s="1" t="s">
        <v>745</v>
      </c>
      <c r="I64" s="1" t="s">
        <v>746</v>
      </c>
      <c r="J64" s="1" t="s">
        <v>747</v>
      </c>
      <c r="K64" s="1" t="s">
        <v>748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749</v>
      </c>
      <c r="B65" s="1" t="s">
        <v>750</v>
      </c>
      <c r="C65" s="1" t="s">
        <v>640</v>
      </c>
      <c r="D65" s="1" t="s">
        <v>751</v>
      </c>
      <c r="E65" s="1" t="s">
        <v>752</v>
      </c>
      <c r="F65" s="1" t="s">
        <v>753</v>
      </c>
      <c r="G65" s="1" t="s">
        <v>754</v>
      </c>
      <c r="H65" s="1" t="s">
        <v>755</v>
      </c>
      <c r="I65" s="1" t="s">
        <v>304</v>
      </c>
      <c r="J65" s="1" t="s">
        <v>756</v>
      </c>
      <c r="K65" s="1" t="s">
        <v>757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758</v>
      </c>
      <c r="B66" s="1" t="s">
        <v>759</v>
      </c>
      <c r="C66" s="1" t="s">
        <v>760</v>
      </c>
      <c r="D66" s="1" t="s">
        <v>761</v>
      </c>
      <c r="E66" s="1" t="s">
        <v>762</v>
      </c>
      <c r="F66" s="1" t="s">
        <v>763</v>
      </c>
      <c r="G66" s="1" t="s">
        <v>764</v>
      </c>
      <c r="H66" s="1" t="s">
        <v>765</v>
      </c>
      <c r="I66" s="1" t="s">
        <v>766</v>
      </c>
      <c r="J66" s="1" t="s">
        <v>767</v>
      </c>
      <c r="K66" s="1" t="s">
        <v>768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769</v>
      </c>
      <c r="B67" s="1" t="s">
        <v>770</v>
      </c>
      <c r="C67" s="1" t="s">
        <v>771</v>
      </c>
      <c r="D67" s="1" t="s">
        <v>772</v>
      </c>
      <c r="E67" s="1" t="s">
        <v>773</v>
      </c>
      <c r="F67" s="1" t="s">
        <v>774</v>
      </c>
      <c r="G67" s="1" t="s">
        <v>775</v>
      </c>
      <c r="H67" s="1" t="s">
        <v>776</v>
      </c>
      <c r="I67" s="1">
        <v>0.0</v>
      </c>
      <c r="J67" s="1" t="s">
        <v>777</v>
      </c>
      <c r="K67" s="1" t="s">
        <v>778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779</v>
      </c>
      <c r="B68" s="1" t="s">
        <v>780</v>
      </c>
      <c r="C68" s="1" t="s">
        <v>781</v>
      </c>
      <c r="D68" s="1" t="s">
        <v>782</v>
      </c>
      <c r="E68" s="1" t="s">
        <v>783</v>
      </c>
      <c r="F68" s="1" t="s">
        <v>784</v>
      </c>
      <c r="G68" s="1" t="s">
        <v>785</v>
      </c>
      <c r="H68" s="1" t="s">
        <v>786</v>
      </c>
      <c r="I68" s="1">
        <v>0.0</v>
      </c>
      <c r="J68" s="1" t="s">
        <v>787</v>
      </c>
      <c r="K68" s="1" t="s">
        <v>788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789</v>
      </c>
      <c r="B69" s="1">
        <v>0.0</v>
      </c>
      <c r="C69" s="1" t="s">
        <v>790</v>
      </c>
      <c r="D69" s="1" t="s">
        <v>791</v>
      </c>
      <c r="E69" s="1" t="s">
        <v>792</v>
      </c>
      <c r="F69" s="1" t="s">
        <v>793</v>
      </c>
      <c r="G69" s="1" t="s">
        <v>794</v>
      </c>
      <c r="H69" s="1" t="s">
        <v>795</v>
      </c>
      <c r="I69" s="1" t="s">
        <v>796</v>
      </c>
      <c r="J69" s="1" t="s">
        <v>797</v>
      </c>
      <c r="K69" s="1" t="s">
        <v>798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799</v>
      </c>
      <c r="B70" s="1" t="s">
        <v>800</v>
      </c>
      <c r="C70" s="1" t="s">
        <v>801</v>
      </c>
      <c r="D70" s="1" t="s">
        <v>802</v>
      </c>
      <c r="E70" s="1" t="s">
        <v>803</v>
      </c>
      <c r="F70" s="1" t="s">
        <v>804</v>
      </c>
      <c r="G70" s="1" t="s">
        <v>805</v>
      </c>
      <c r="H70" s="1" t="s">
        <v>806</v>
      </c>
      <c r="I70" s="1" t="s">
        <v>807</v>
      </c>
      <c r="J70" s="1" t="s">
        <v>808</v>
      </c>
      <c r="K70" s="1" t="s">
        <v>809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810</v>
      </c>
      <c r="B71" s="1" t="s">
        <v>811</v>
      </c>
      <c r="C71" s="1" t="s">
        <v>812</v>
      </c>
      <c r="D71" s="1" t="s">
        <v>813</v>
      </c>
      <c r="E71" s="1" t="s">
        <v>814</v>
      </c>
      <c r="F71" s="1" t="s">
        <v>815</v>
      </c>
      <c r="G71" s="1" t="s">
        <v>816</v>
      </c>
      <c r="H71" s="1" t="s">
        <v>817</v>
      </c>
      <c r="I71" s="1" t="s">
        <v>818</v>
      </c>
      <c r="J71" s="1" t="s">
        <v>819</v>
      </c>
      <c r="K71" s="1" t="s">
        <v>820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821</v>
      </c>
      <c r="B72" s="1" t="s">
        <v>822</v>
      </c>
      <c r="C72" s="1" t="s">
        <v>823</v>
      </c>
      <c r="D72" s="1" t="s">
        <v>824</v>
      </c>
      <c r="E72" s="1" t="s">
        <v>825</v>
      </c>
      <c r="F72" s="1" t="s">
        <v>826</v>
      </c>
      <c r="G72" s="1" t="s">
        <v>827</v>
      </c>
      <c r="H72" s="1" t="s">
        <v>828</v>
      </c>
      <c r="I72" s="1" t="s">
        <v>829</v>
      </c>
      <c r="J72" s="1" t="s">
        <v>830</v>
      </c>
      <c r="K72" s="1" t="s">
        <v>831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832</v>
      </c>
      <c r="B73" s="1" t="s">
        <v>833</v>
      </c>
      <c r="C73" s="1" t="s">
        <v>834</v>
      </c>
      <c r="D73" s="1" t="s">
        <v>835</v>
      </c>
      <c r="E73" s="1" t="s">
        <v>836</v>
      </c>
      <c r="F73" s="1" t="s">
        <v>837</v>
      </c>
      <c r="G73" s="1" t="s">
        <v>838</v>
      </c>
      <c r="H73" s="1" t="s">
        <v>839</v>
      </c>
      <c r="I73" s="1" t="s">
        <v>840</v>
      </c>
      <c r="J73" s="1" t="s">
        <v>841</v>
      </c>
      <c r="K73" s="1" t="s">
        <v>842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843</v>
      </c>
      <c r="B74" s="1" t="s">
        <v>844</v>
      </c>
      <c r="C74" s="1" t="s">
        <v>845</v>
      </c>
      <c r="D74" s="1" t="s">
        <v>846</v>
      </c>
      <c r="E74" s="1" t="s">
        <v>847</v>
      </c>
      <c r="F74" s="1" t="s">
        <v>848</v>
      </c>
      <c r="G74" s="1" t="s">
        <v>849</v>
      </c>
      <c r="H74" s="1" t="s">
        <v>850</v>
      </c>
      <c r="I74" s="1" t="s">
        <v>851</v>
      </c>
      <c r="J74" s="1" t="s">
        <v>852</v>
      </c>
      <c r="K74" s="1" t="s">
        <v>853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854</v>
      </c>
      <c r="B75" s="1" t="s">
        <v>855</v>
      </c>
      <c r="C75" s="1" t="s">
        <v>856</v>
      </c>
      <c r="D75" s="1" t="s">
        <v>857</v>
      </c>
      <c r="E75" s="1" t="s">
        <v>858</v>
      </c>
      <c r="F75" s="1" t="s">
        <v>859</v>
      </c>
      <c r="G75" s="1" t="s">
        <v>356</v>
      </c>
      <c r="H75" s="1" t="s">
        <v>860</v>
      </c>
      <c r="I75" s="1" t="s">
        <v>861</v>
      </c>
      <c r="J75" s="1" t="s">
        <v>862</v>
      </c>
      <c r="K75" s="1" t="s">
        <v>863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864</v>
      </c>
      <c r="B76" s="1" t="s">
        <v>865</v>
      </c>
      <c r="C76" s="1" t="s">
        <v>866</v>
      </c>
      <c r="D76" s="1" t="s">
        <v>867</v>
      </c>
      <c r="E76" s="1" t="s">
        <v>868</v>
      </c>
      <c r="F76" s="1" t="s">
        <v>869</v>
      </c>
      <c r="G76" s="1" t="s">
        <v>870</v>
      </c>
      <c r="H76" s="1" t="s">
        <v>871</v>
      </c>
      <c r="I76" s="1" t="s">
        <v>872</v>
      </c>
      <c r="J76" s="1" t="s">
        <v>873</v>
      </c>
      <c r="K76" s="1" t="s">
        <v>874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875</v>
      </c>
      <c r="B77" s="1" t="s">
        <v>876</v>
      </c>
      <c r="C77" s="1" t="s">
        <v>877</v>
      </c>
      <c r="D77" s="1" t="s">
        <v>878</v>
      </c>
      <c r="E77" s="1" t="s">
        <v>879</v>
      </c>
      <c r="F77" s="1" t="s">
        <v>460</v>
      </c>
      <c r="G77" s="1" t="s">
        <v>880</v>
      </c>
      <c r="H77" s="1" t="s">
        <v>881</v>
      </c>
      <c r="I77" s="1" t="s">
        <v>882</v>
      </c>
      <c r="J77" s="1" t="s">
        <v>883</v>
      </c>
      <c r="K77" s="1" t="s">
        <v>884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885</v>
      </c>
      <c r="B78" s="1" t="s">
        <v>886</v>
      </c>
      <c r="C78" s="1" t="s">
        <v>887</v>
      </c>
      <c r="D78" s="1" t="s">
        <v>888</v>
      </c>
      <c r="E78" s="1" t="s">
        <v>889</v>
      </c>
      <c r="F78" s="1" t="s">
        <v>890</v>
      </c>
      <c r="G78" s="1" t="s">
        <v>891</v>
      </c>
      <c r="H78" s="1" t="s">
        <v>892</v>
      </c>
      <c r="I78" s="1" t="s">
        <v>893</v>
      </c>
      <c r="J78" s="1" t="s">
        <v>894</v>
      </c>
      <c r="K78" s="1" t="s">
        <v>895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896</v>
      </c>
      <c r="B79" s="1">
        <v>0.0</v>
      </c>
      <c r="C79" s="1">
        <v>0.0</v>
      </c>
      <c r="D79" s="1" t="s">
        <v>897</v>
      </c>
      <c r="E79" s="1" t="s">
        <v>711</v>
      </c>
      <c r="F79" s="1" t="s">
        <v>711</v>
      </c>
      <c r="G79" s="1" t="s">
        <v>711</v>
      </c>
      <c r="H79" s="1" t="s">
        <v>898</v>
      </c>
      <c r="I79" s="1" t="s">
        <v>899</v>
      </c>
      <c r="J79" s="1" t="s">
        <v>900</v>
      </c>
      <c r="K79" s="1" t="s">
        <v>901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902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903</v>
      </c>
      <c r="B81" s="1" t="s">
        <v>904</v>
      </c>
      <c r="C81" s="1" t="s">
        <v>905</v>
      </c>
      <c r="D81" s="1" t="s">
        <v>906</v>
      </c>
      <c r="E81" s="1" t="s">
        <v>907</v>
      </c>
      <c r="F81" s="1" t="s">
        <v>908</v>
      </c>
      <c r="G81" s="1" t="s">
        <v>909</v>
      </c>
      <c r="H81" s="1" t="s">
        <v>910</v>
      </c>
      <c r="I81" s="1" t="s">
        <v>911</v>
      </c>
      <c r="J81" s="1" t="s">
        <v>408</v>
      </c>
      <c r="K81" s="1" t="s">
        <v>912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913</v>
      </c>
      <c r="B82" s="1" t="s">
        <v>914</v>
      </c>
      <c r="C82" s="1" t="s">
        <v>915</v>
      </c>
      <c r="D82" s="1" t="s">
        <v>916</v>
      </c>
      <c r="E82" s="1" t="s">
        <v>836</v>
      </c>
      <c r="F82" s="1" t="s">
        <v>917</v>
      </c>
      <c r="G82" s="1" t="s">
        <v>918</v>
      </c>
      <c r="H82" s="1" t="s">
        <v>919</v>
      </c>
      <c r="I82" s="1" t="s">
        <v>542</v>
      </c>
      <c r="J82" s="1" t="s">
        <v>704</v>
      </c>
      <c r="K82" s="1" t="s">
        <v>401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920</v>
      </c>
      <c r="B83" s="1" t="s">
        <v>921</v>
      </c>
      <c r="C83" s="1" t="s">
        <v>922</v>
      </c>
      <c r="D83" s="1" t="s">
        <v>923</v>
      </c>
      <c r="E83" s="1" t="s">
        <v>924</v>
      </c>
      <c r="F83" s="1" t="s">
        <v>925</v>
      </c>
      <c r="G83" s="1" t="s">
        <v>926</v>
      </c>
      <c r="H83" s="1" t="s">
        <v>927</v>
      </c>
      <c r="I83" s="1" t="s">
        <v>928</v>
      </c>
      <c r="J83" s="1" t="s">
        <v>929</v>
      </c>
      <c r="K83" s="1" t="s">
        <v>222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930</v>
      </c>
      <c r="B84" s="1" t="s">
        <v>931</v>
      </c>
      <c r="C84" s="1" t="s">
        <v>932</v>
      </c>
      <c r="D84" s="1" t="s">
        <v>933</v>
      </c>
      <c r="E84" s="1" t="s">
        <v>934</v>
      </c>
      <c r="F84" s="1" t="s">
        <v>935</v>
      </c>
      <c r="G84" s="1" t="s">
        <v>936</v>
      </c>
      <c r="H84" s="1" t="s">
        <v>937</v>
      </c>
      <c r="I84" s="1" t="s">
        <v>938</v>
      </c>
      <c r="J84" s="1" t="s">
        <v>939</v>
      </c>
      <c r="K84" s="1" t="s">
        <v>420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940</v>
      </c>
      <c r="B85" s="1" t="s">
        <v>941</v>
      </c>
      <c r="C85" s="1" t="s">
        <v>942</v>
      </c>
      <c r="D85" s="1" t="s">
        <v>943</v>
      </c>
      <c r="E85" s="1" t="s">
        <v>944</v>
      </c>
      <c r="F85" s="1" t="s">
        <v>945</v>
      </c>
      <c r="G85" s="1" t="s">
        <v>946</v>
      </c>
      <c r="H85" s="1" t="s">
        <v>947</v>
      </c>
      <c r="I85" s="1" t="s">
        <v>948</v>
      </c>
      <c r="J85" s="1" t="s">
        <v>949</v>
      </c>
      <c r="K85" s="1" t="s">
        <v>950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951</v>
      </c>
      <c r="B86" s="1" t="s">
        <v>952</v>
      </c>
      <c r="C86" s="1" t="s">
        <v>953</v>
      </c>
      <c r="D86" s="1" t="s">
        <v>954</v>
      </c>
      <c r="E86" s="1" t="s">
        <v>955</v>
      </c>
      <c r="F86" s="1" t="s">
        <v>956</v>
      </c>
      <c r="G86" s="1" t="s">
        <v>957</v>
      </c>
      <c r="H86" s="1" t="s">
        <v>958</v>
      </c>
      <c r="I86" s="1" t="s">
        <v>959</v>
      </c>
      <c r="J86" s="1" t="s">
        <v>960</v>
      </c>
      <c r="K86" s="1" t="s">
        <v>961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962</v>
      </c>
      <c r="B87" s="1" t="s">
        <v>963</v>
      </c>
      <c r="C87" s="1" t="s">
        <v>964</v>
      </c>
      <c r="D87" s="1" t="s">
        <v>965</v>
      </c>
      <c r="E87" s="1" t="s">
        <v>966</v>
      </c>
      <c r="F87" s="1" t="s">
        <v>967</v>
      </c>
      <c r="G87" s="1" t="s">
        <v>968</v>
      </c>
      <c r="H87" s="1" t="s">
        <v>969</v>
      </c>
      <c r="I87" s="1" t="s">
        <v>970</v>
      </c>
      <c r="J87" s="1" t="s">
        <v>971</v>
      </c>
      <c r="K87" s="1" t="s">
        <v>972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973</v>
      </c>
      <c r="B88" s="1">
        <v>0.0</v>
      </c>
      <c r="C88" s="1">
        <v>0.0</v>
      </c>
      <c r="D88" s="1" t="s">
        <v>974</v>
      </c>
      <c r="E88" s="1" t="s">
        <v>975</v>
      </c>
      <c r="F88" s="1" t="s">
        <v>976</v>
      </c>
      <c r="G88" s="1" t="s">
        <v>711</v>
      </c>
      <c r="H88" s="1" t="s">
        <v>977</v>
      </c>
      <c r="I88" s="1" t="s">
        <v>978</v>
      </c>
      <c r="J88" s="1" t="s">
        <v>979</v>
      </c>
      <c r="K88" s="1" t="s">
        <v>980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981</v>
      </c>
      <c r="B89" s="1" t="s">
        <v>982</v>
      </c>
      <c r="C89" s="1" t="s">
        <v>983</v>
      </c>
      <c r="D89" s="1" t="s">
        <v>984</v>
      </c>
      <c r="E89" s="1" t="s">
        <v>985</v>
      </c>
      <c r="F89" s="1" t="s">
        <v>986</v>
      </c>
      <c r="G89" s="1" t="s">
        <v>987</v>
      </c>
      <c r="H89" s="1" t="s">
        <v>988</v>
      </c>
      <c r="I89" s="1" t="s">
        <v>989</v>
      </c>
      <c r="J89" s="1" t="s">
        <v>990</v>
      </c>
      <c r="K89" s="1" t="s">
        <v>991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992</v>
      </c>
      <c r="B90" s="1" t="s">
        <v>993</v>
      </c>
      <c r="C90" s="1" t="s">
        <v>994</v>
      </c>
      <c r="D90" s="1" t="s">
        <v>995</v>
      </c>
      <c r="E90" s="1" t="s">
        <v>996</v>
      </c>
      <c r="F90" s="1" t="s">
        <v>997</v>
      </c>
      <c r="G90" s="1" t="s">
        <v>998</v>
      </c>
      <c r="H90" s="1" t="s">
        <v>999</v>
      </c>
      <c r="I90" s="1" t="s">
        <v>1000</v>
      </c>
      <c r="J90" s="1" t="s">
        <v>1001</v>
      </c>
      <c r="K90" s="1" t="s">
        <v>1002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1003</v>
      </c>
      <c r="B91" s="1" t="s">
        <v>1004</v>
      </c>
      <c r="C91" s="1" t="s">
        <v>1005</v>
      </c>
      <c r="D91" s="1" t="s">
        <v>1006</v>
      </c>
      <c r="E91" s="1" t="s">
        <v>1007</v>
      </c>
      <c r="F91" s="1" t="s">
        <v>1008</v>
      </c>
      <c r="G91" s="1">
        <v>23.0</v>
      </c>
      <c r="H91" s="1" t="s">
        <v>1009</v>
      </c>
      <c r="I91" s="1" t="s">
        <v>1010</v>
      </c>
      <c r="J91" s="1" t="s">
        <v>1011</v>
      </c>
      <c r="K91" s="1" t="s">
        <v>1012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1013</v>
      </c>
      <c r="B92" s="1" t="s">
        <v>1014</v>
      </c>
      <c r="C92" s="1" t="s">
        <v>1015</v>
      </c>
      <c r="D92" s="1" t="s">
        <v>1016</v>
      </c>
      <c r="E92" s="1" t="s">
        <v>1017</v>
      </c>
      <c r="F92" s="1" t="s">
        <v>1018</v>
      </c>
      <c r="G92" s="1" t="s">
        <v>1019</v>
      </c>
      <c r="H92" s="1" t="s">
        <v>1020</v>
      </c>
      <c r="I92" s="1" t="s">
        <v>1021</v>
      </c>
      <c r="J92" s="1" t="s">
        <v>1022</v>
      </c>
      <c r="K92" s="1" t="s">
        <v>1023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1024</v>
      </c>
      <c r="B93" s="1" t="s">
        <v>1025</v>
      </c>
      <c r="C93" s="1" t="s">
        <v>1026</v>
      </c>
      <c r="D93" s="1" t="s">
        <v>1027</v>
      </c>
      <c r="E93" s="1" t="s">
        <v>1028</v>
      </c>
      <c r="F93" s="1" t="s">
        <v>1029</v>
      </c>
      <c r="G93" s="1" t="s">
        <v>1030</v>
      </c>
      <c r="H93" s="1" t="s">
        <v>1031</v>
      </c>
      <c r="I93" s="1" t="s">
        <v>1032</v>
      </c>
      <c r="J93" s="1" t="s">
        <v>1033</v>
      </c>
      <c r="K93" s="1" t="s">
        <v>1034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1035</v>
      </c>
      <c r="B94" s="1" t="s">
        <v>1036</v>
      </c>
      <c r="C94" s="1" t="s">
        <v>1037</v>
      </c>
      <c r="D94" s="1" t="s">
        <v>1038</v>
      </c>
      <c r="E94" s="1" t="s">
        <v>1039</v>
      </c>
      <c r="F94" s="1" t="s">
        <v>1040</v>
      </c>
      <c r="G94" s="1" t="s">
        <v>1041</v>
      </c>
      <c r="H94" s="1" t="s">
        <v>1042</v>
      </c>
      <c r="I94" s="1" t="s">
        <v>1043</v>
      </c>
      <c r="J94" s="1" t="s">
        <v>1044</v>
      </c>
      <c r="K94" s="1" t="s">
        <v>1045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1046</v>
      </c>
      <c r="B95" s="1" t="s">
        <v>1047</v>
      </c>
      <c r="C95" s="1" t="s">
        <v>997</v>
      </c>
      <c r="D95" s="1" t="s">
        <v>1048</v>
      </c>
      <c r="E95" s="1" t="s">
        <v>1049</v>
      </c>
      <c r="F95" s="1" t="s">
        <v>1050</v>
      </c>
      <c r="G95" s="1" t="s">
        <v>1051</v>
      </c>
      <c r="H95" s="1" t="s">
        <v>1052</v>
      </c>
      <c r="I95" s="1" t="s">
        <v>1053</v>
      </c>
      <c r="J95" s="1" t="s">
        <v>1054</v>
      </c>
      <c r="K95" s="1" t="s">
        <v>1055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1056</v>
      </c>
      <c r="B96" s="1">
        <v>0.0</v>
      </c>
      <c r="C96" s="1" t="s">
        <v>1057</v>
      </c>
      <c r="D96" s="1" t="s">
        <v>1058</v>
      </c>
      <c r="E96" s="1" t="s">
        <v>1059</v>
      </c>
      <c r="F96" s="1" t="s">
        <v>1060</v>
      </c>
      <c r="G96" s="1" t="s">
        <v>1061</v>
      </c>
      <c r="H96" s="1" t="s">
        <v>1062</v>
      </c>
      <c r="I96" s="1" t="s">
        <v>1063</v>
      </c>
      <c r="J96" s="1" t="s">
        <v>1064</v>
      </c>
      <c r="K96" s="1" t="s">
        <v>1065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1066</v>
      </c>
      <c r="B97" s="1">
        <v>0.0</v>
      </c>
      <c r="C97" s="1" t="s">
        <v>1067</v>
      </c>
      <c r="D97" s="1" t="s">
        <v>1068</v>
      </c>
      <c r="E97" s="1" t="s">
        <v>334</v>
      </c>
      <c r="F97" s="1" t="s">
        <v>486</v>
      </c>
      <c r="G97" s="1" t="s">
        <v>1069</v>
      </c>
      <c r="H97" s="1" t="s">
        <v>1070</v>
      </c>
      <c r="I97" s="1" t="s">
        <v>1071</v>
      </c>
      <c r="J97" s="1" t="s">
        <v>244</v>
      </c>
      <c r="K97" s="1" t="s">
        <v>1072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1073</v>
      </c>
      <c r="B98" s="1">
        <v>0.0</v>
      </c>
      <c r="C98" s="1">
        <v>0.0</v>
      </c>
      <c r="D98" s="1">
        <v>0.0</v>
      </c>
      <c r="E98" s="1" t="s">
        <v>1074</v>
      </c>
      <c r="F98" s="1" t="s">
        <v>711</v>
      </c>
      <c r="G98" s="1" t="s">
        <v>711</v>
      </c>
      <c r="H98" s="1" t="s">
        <v>1075</v>
      </c>
      <c r="I98" s="1" t="s">
        <v>240</v>
      </c>
      <c r="J98" s="1" t="s">
        <v>1076</v>
      </c>
      <c r="K98" s="1" t="s">
        <v>1077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1078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1079</v>
      </c>
      <c r="B100" s="1">
        <v>0.0</v>
      </c>
      <c r="C100" s="1">
        <v>0.0</v>
      </c>
      <c r="D100" s="1" t="s">
        <v>1080</v>
      </c>
      <c r="E100" s="1" t="s">
        <v>1081</v>
      </c>
      <c r="F100" s="1" t="s">
        <v>1082</v>
      </c>
      <c r="G100" s="1" t="s">
        <v>1083</v>
      </c>
      <c r="H100" s="1" t="s">
        <v>1084</v>
      </c>
      <c r="I100" s="1" t="s">
        <v>1085</v>
      </c>
      <c r="J100" s="1" t="s">
        <v>1086</v>
      </c>
      <c r="K100" s="1" t="s">
        <v>1087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1088</v>
      </c>
      <c r="B101" s="1">
        <v>0.0</v>
      </c>
      <c r="C101" s="1">
        <v>0.0</v>
      </c>
      <c r="D101" s="1" t="s">
        <v>1081</v>
      </c>
      <c r="E101" s="1" t="s">
        <v>1089</v>
      </c>
      <c r="F101" s="1" t="s">
        <v>1090</v>
      </c>
      <c r="G101" s="1" t="s">
        <v>1091</v>
      </c>
      <c r="H101" s="1" t="s">
        <v>1092</v>
      </c>
      <c r="I101" s="1" t="s">
        <v>1093</v>
      </c>
      <c r="J101" s="1" t="s">
        <v>1094</v>
      </c>
      <c r="K101" s="1" t="s">
        <v>1095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1096</v>
      </c>
      <c r="B102" s="1">
        <v>0.0</v>
      </c>
      <c r="C102" s="1">
        <v>0.0</v>
      </c>
      <c r="D102" s="1" t="s">
        <v>1097</v>
      </c>
      <c r="E102" s="1" t="s">
        <v>1098</v>
      </c>
      <c r="F102" s="1" t="s">
        <v>1099</v>
      </c>
      <c r="G102" s="1" t="s">
        <v>1100</v>
      </c>
      <c r="H102" s="1" t="s">
        <v>744</v>
      </c>
      <c r="I102" s="1" t="s">
        <v>1101</v>
      </c>
      <c r="J102" s="1" t="s">
        <v>1102</v>
      </c>
      <c r="K102" s="1" t="s">
        <v>1103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1104</v>
      </c>
      <c r="B103" s="1">
        <v>0.0</v>
      </c>
      <c r="C103" s="1">
        <v>0.0</v>
      </c>
      <c r="D103" s="1" t="s">
        <v>1105</v>
      </c>
      <c r="E103" s="1" t="s">
        <v>1106</v>
      </c>
      <c r="F103" s="1" t="s">
        <v>1107</v>
      </c>
      <c r="G103" s="1" t="s">
        <v>1108</v>
      </c>
      <c r="H103" s="1" t="s">
        <v>1109</v>
      </c>
      <c r="I103" s="1" t="s">
        <v>1110</v>
      </c>
      <c r="J103" s="1" t="s">
        <v>1111</v>
      </c>
      <c r="K103" s="1" t="s">
        <v>1112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1113</v>
      </c>
      <c r="B104" s="1">
        <v>0.0</v>
      </c>
      <c r="C104" s="1">
        <v>0.0</v>
      </c>
      <c r="D104" s="1" t="s">
        <v>1114</v>
      </c>
      <c r="E104" s="1" t="s">
        <v>1115</v>
      </c>
      <c r="F104" s="1" t="s">
        <v>1116</v>
      </c>
      <c r="G104" s="1" t="s">
        <v>1117</v>
      </c>
      <c r="H104" s="1" t="s">
        <v>1118</v>
      </c>
      <c r="I104" s="1" t="s">
        <v>1119</v>
      </c>
      <c r="J104" s="1" t="s">
        <v>1120</v>
      </c>
      <c r="K104" s="1" t="s">
        <v>1121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1122</v>
      </c>
      <c r="B105" s="1">
        <v>0.0</v>
      </c>
      <c r="C105" s="1">
        <v>0.0</v>
      </c>
      <c r="D105" s="1" t="s">
        <v>1123</v>
      </c>
      <c r="E105" s="1" t="s">
        <v>1124</v>
      </c>
      <c r="F105" s="1" t="s">
        <v>1125</v>
      </c>
      <c r="G105" s="1" t="s">
        <v>1126</v>
      </c>
      <c r="H105" s="1" t="s">
        <v>1127</v>
      </c>
      <c r="I105" s="1" t="s">
        <v>1128</v>
      </c>
      <c r="J105" s="1" t="s">
        <v>1129</v>
      </c>
      <c r="K105" s="1" t="s">
        <v>1130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1131</v>
      </c>
      <c r="B106" s="1">
        <v>0.0</v>
      </c>
      <c r="C106" s="1">
        <v>0.0</v>
      </c>
      <c r="D106" s="1" t="s">
        <v>1132</v>
      </c>
      <c r="E106" s="1" t="s">
        <v>1133</v>
      </c>
      <c r="F106" s="1" t="s">
        <v>1134</v>
      </c>
      <c r="G106" s="1" t="s">
        <v>1135</v>
      </c>
      <c r="H106" s="1" t="s">
        <v>1136</v>
      </c>
      <c r="I106" s="1" t="s">
        <v>1137</v>
      </c>
      <c r="J106" s="1" t="s">
        <v>1138</v>
      </c>
      <c r="K106" s="1" t="s">
        <v>1139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1140</v>
      </c>
      <c r="B107" s="1">
        <v>0.0</v>
      </c>
      <c r="C107" s="1">
        <v>0.0</v>
      </c>
      <c r="D107" s="1">
        <v>0.0</v>
      </c>
      <c r="E107" s="1">
        <v>0.0</v>
      </c>
      <c r="F107" s="1" t="s">
        <v>1141</v>
      </c>
      <c r="G107" s="1" t="s">
        <v>1142</v>
      </c>
      <c r="H107" s="1" t="s">
        <v>1143</v>
      </c>
      <c r="I107" s="1" t="s">
        <v>1144</v>
      </c>
      <c r="J107" s="1" t="s">
        <v>1145</v>
      </c>
      <c r="K107" s="1" t="s">
        <v>1146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1147</v>
      </c>
      <c r="B108" s="1">
        <v>0.0</v>
      </c>
      <c r="C108" s="1">
        <v>0.0</v>
      </c>
      <c r="D108" s="1" t="s">
        <v>1148</v>
      </c>
      <c r="E108" s="1" t="s">
        <v>1149</v>
      </c>
      <c r="F108" s="1" t="s">
        <v>638</v>
      </c>
      <c r="G108" s="1" t="s">
        <v>1150</v>
      </c>
      <c r="H108" s="1" t="s">
        <v>1151</v>
      </c>
      <c r="I108" s="1" t="s">
        <v>1152</v>
      </c>
      <c r="J108" s="1" t="s">
        <v>1153</v>
      </c>
      <c r="K108" s="1" t="s">
        <v>1154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1155</v>
      </c>
      <c r="B109" s="1">
        <v>0.0</v>
      </c>
      <c r="C109" s="1">
        <v>0.0</v>
      </c>
      <c r="D109" s="1" t="s">
        <v>1156</v>
      </c>
      <c r="E109" s="1" t="s">
        <v>1157</v>
      </c>
      <c r="F109" s="1" t="s">
        <v>1158</v>
      </c>
      <c r="G109" s="1" t="s">
        <v>1159</v>
      </c>
      <c r="H109" s="1" t="s">
        <v>1160</v>
      </c>
      <c r="I109" s="1" t="s">
        <v>1161</v>
      </c>
      <c r="J109" s="1">
        <v>14.0</v>
      </c>
      <c r="K109" s="1" t="s">
        <v>1162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1163</v>
      </c>
      <c r="B110" s="1">
        <v>0.0</v>
      </c>
      <c r="C110" s="1">
        <v>0.0</v>
      </c>
      <c r="D110" s="1" t="s">
        <v>1164</v>
      </c>
      <c r="E110" s="1" t="s">
        <v>1165</v>
      </c>
      <c r="F110" s="1" t="s">
        <v>1166</v>
      </c>
      <c r="G110" s="1" t="s">
        <v>1167</v>
      </c>
      <c r="H110" s="1" t="s">
        <v>1168</v>
      </c>
      <c r="I110" s="1">
        <v>12.0</v>
      </c>
      <c r="J110" s="1" t="s">
        <v>1169</v>
      </c>
      <c r="K110" s="1" t="s">
        <v>1170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1171</v>
      </c>
      <c r="B111" s="1">
        <v>0.0</v>
      </c>
      <c r="C111" s="1">
        <v>0.0</v>
      </c>
      <c r="D111" s="1" t="s">
        <v>1172</v>
      </c>
      <c r="E111" s="1" t="s">
        <v>1173</v>
      </c>
      <c r="F111" s="1" t="s">
        <v>1174</v>
      </c>
      <c r="G111" s="1" t="s">
        <v>1175</v>
      </c>
      <c r="H111" s="1" t="s">
        <v>1176</v>
      </c>
      <c r="I111" s="1" t="s">
        <v>1177</v>
      </c>
      <c r="J111" s="1" t="s">
        <v>1178</v>
      </c>
      <c r="K111" s="1" t="s">
        <v>1179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1180</v>
      </c>
      <c r="B112" s="1">
        <v>0.0</v>
      </c>
      <c r="C112" s="1">
        <v>0.0</v>
      </c>
      <c r="D112" s="1" t="s">
        <v>1181</v>
      </c>
      <c r="E112" s="1" t="s">
        <v>1182</v>
      </c>
      <c r="F112" s="1" t="s">
        <v>1183</v>
      </c>
      <c r="G112" s="1" t="s">
        <v>1184</v>
      </c>
      <c r="H112" s="1" t="s">
        <v>1185</v>
      </c>
      <c r="I112" s="1" t="s">
        <v>1186</v>
      </c>
      <c r="J112" s="1" t="s">
        <v>1187</v>
      </c>
      <c r="K112" s="1" t="s">
        <v>1188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1189</v>
      </c>
      <c r="B113" s="1">
        <v>0.0</v>
      </c>
      <c r="C113" s="1">
        <v>0.0</v>
      </c>
      <c r="D113" s="1" t="s">
        <v>1190</v>
      </c>
      <c r="E113" s="1" t="s">
        <v>1191</v>
      </c>
      <c r="F113" s="1" t="s">
        <v>1192</v>
      </c>
      <c r="G113" s="1" t="s">
        <v>1193</v>
      </c>
      <c r="H113" s="1" t="s">
        <v>1194</v>
      </c>
      <c r="I113" s="1" t="s">
        <v>1195</v>
      </c>
      <c r="J113" s="1" t="s">
        <v>1196</v>
      </c>
      <c r="K113" s="1" t="s">
        <v>1197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1198</v>
      </c>
      <c r="B114" s="1">
        <v>0.0</v>
      </c>
      <c r="C114" s="1">
        <v>0.0</v>
      </c>
      <c r="D114" s="1" t="s">
        <v>1199</v>
      </c>
      <c r="E114" s="1" t="s">
        <v>1200</v>
      </c>
      <c r="F114" s="1" t="s">
        <v>1201</v>
      </c>
      <c r="G114" s="1" t="s">
        <v>1202</v>
      </c>
      <c r="H114" s="1" t="s">
        <v>1203</v>
      </c>
      <c r="I114" s="1" t="s">
        <v>1204</v>
      </c>
      <c r="J114" s="1" t="s">
        <v>1205</v>
      </c>
      <c r="K114" s="1" t="s">
        <v>1206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1207</v>
      </c>
      <c r="B115" s="1">
        <v>0.0</v>
      </c>
      <c r="C115" s="1">
        <v>0.0</v>
      </c>
      <c r="D115" s="1">
        <v>0.0</v>
      </c>
      <c r="E115" s="1" t="s">
        <v>1208</v>
      </c>
      <c r="F115" s="1" t="s">
        <v>1209</v>
      </c>
      <c r="G115" s="1" t="s">
        <v>1166</v>
      </c>
      <c r="H115" s="1" t="s">
        <v>1210</v>
      </c>
      <c r="I115" s="1" t="s">
        <v>846</v>
      </c>
      <c r="J115" s="1" t="s">
        <v>1211</v>
      </c>
      <c r="K115" s="1" t="s">
        <v>1212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1213</v>
      </c>
      <c r="B116" s="1">
        <v>0.0</v>
      </c>
      <c r="C116" s="1">
        <v>0.0</v>
      </c>
      <c r="D116" s="1">
        <v>0.0</v>
      </c>
      <c r="E116" s="1" t="s">
        <v>1214</v>
      </c>
      <c r="F116" s="1" t="s">
        <v>1215</v>
      </c>
      <c r="G116" s="1" t="s">
        <v>1216</v>
      </c>
      <c r="H116" s="1" t="s">
        <v>1217</v>
      </c>
      <c r="I116" s="1" t="s">
        <v>1218</v>
      </c>
      <c r="J116" s="1" t="s">
        <v>1219</v>
      </c>
      <c r="K116" s="1" t="s">
        <v>1220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1221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1222</v>
      </c>
      <c r="H117" s="1" t="s">
        <v>1223</v>
      </c>
      <c r="I117" s="1" t="s">
        <v>1224</v>
      </c>
      <c r="J117" s="1" t="s">
        <v>1225</v>
      </c>
      <c r="K117" s="1" t="s">
        <v>1226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1227</v>
      </c>
      <c r="C1" s="1" t="s">
        <v>1228</v>
      </c>
      <c r="D1" s="1" t="s">
        <v>1229</v>
      </c>
      <c r="E1" s="1" t="s">
        <v>1230</v>
      </c>
      <c r="F1" s="1" t="s">
        <v>1231</v>
      </c>
      <c r="G1" s="1" t="s">
        <v>1232</v>
      </c>
      <c r="H1" s="1" t="s">
        <v>1233</v>
      </c>
      <c r="I1" s="1" t="s">
        <v>1234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1235</v>
      </c>
      <c r="B2" s="1" t="s">
        <v>1236</v>
      </c>
      <c r="C2" s="1" t="s">
        <v>1237</v>
      </c>
      <c r="D2" s="1" t="s">
        <v>1238</v>
      </c>
      <c r="E2" s="1" t="s">
        <v>1239</v>
      </c>
      <c r="F2" s="1" t="s">
        <v>1240</v>
      </c>
      <c r="G2" s="1" t="s">
        <v>1241</v>
      </c>
      <c r="H2" s="1" t="s">
        <v>1241</v>
      </c>
      <c r="I2" s="1" t="s">
        <v>1242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1243</v>
      </c>
      <c r="B3" s="1" t="s">
        <v>1242</v>
      </c>
      <c r="C3" s="1" t="s">
        <v>1244</v>
      </c>
      <c r="D3" s="1" t="s">
        <v>1245</v>
      </c>
      <c r="E3" s="1" t="s">
        <v>1246</v>
      </c>
      <c r="F3" s="1" t="s">
        <v>1247</v>
      </c>
      <c r="G3" s="1" t="s">
        <v>1248</v>
      </c>
      <c r="H3" s="1" t="s">
        <v>1249</v>
      </c>
      <c r="I3" s="1" t="s">
        <v>1242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1250</v>
      </c>
      <c r="B4" s="1" t="s">
        <v>1251</v>
      </c>
      <c r="C4" s="1" t="s">
        <v>1252</v>
      </c>
      <c r="D4" s="1" t="s">
        <v>1253</v>
      </c>
      <c r="E4" s="1" t="s">
        <v>1239</v>
      </c>
      <c r="F4" s="1" t="s">
        <v>1240</v>
      </c>
      <c r="G4" s="1" t="s">
        <v>1241</v>
      </c>
      <c r="H4" s="1" t="s">
        <v>1241</v>
      </c>
      <c r="I4" s="1" t="s">
        <v>1241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1243</v>
      </c>
      <c r="B5" s="1" t="s">
        <v>1242</v>
      </c>
      <c r="C5" s="1" t="s">
        <v>1254</v>
      </c>
      <c r="D5" s="1" t="s">
        <v>1255</v>
      </c>
      <c r="E5" s="1" t="s">
        <v>1256</v>
      </c>
      <c r="F5" s="1" t="s">
        <v>1247</v>
      </c>
      <c r="G5" s="1" t="s">
        <v>1248</v>
      </c>
      <c r="H5" s="1" t="s">
        <v>1249</v>
      </c>
      <c r="I5" s="1" t="s">
        <v>1249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1257</v>
      </c>
      <c r="B6" s="1" t="s">
        <v>1258</v>
      </c>
      <c r="C6" s="1" t="s">
        <v>1259</v>
      </c>
      <c r="D6" s="1" t="s">
        <v>1260</v>
      </c>
      <c r="E6" s="1" t="s">
        <v>1261</v>
      </c>
      <c r="F6" s="1" t="s">
        <v>1262</v>
      </c>
      <c r="G6" s="1" t="s">
        <v>1263</v>
      </c>
      <c r="H6" s="1" t="s">
        <v>1264</v>
      </c>
      <c r="I6" s="1" t="s">
        <v>1265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1266</v>
      </c>
      <c r="B7" s="1" t="s">
        <v>1267</v>
      </c>
      <c r="C7" s="1" t="s">
        <v>1268</v>
      </c>
      <c r="D7" s="1" t="s">
        <v>1269</v>
      </c>
      <c r="E7" s="1" t="s">
        <v>1242</v>
      </c>
      <c r="F7" s="1" t="s">
        <v>1242</v>
      </c>
      <c r="G7" s="1" t="s">
        <v>1242</v>
      </c>
      <c r="H7" s="1" t="s">
        <v>1242</v>
      </c>
      <c r="I7" s="1" t="s">
        <v>1242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1270</v>
      </c>
      <c r="B8" s="1" t="s">
        <v>1242</v>
      </c>
      <c r="C8" s="1" t="s">
        <v>1271</v>
      </c>
      <c r="D8" s="1" t="s">
        <v>1272</v>
      </c>
      <c r="E8" s="1" t="s">
        <v>1273</v>
      </c>
      <c r="F8" s="1" t="s">
        <v>1274</v>
      </c>
      <c r="G8" s="1" t="s">
        <v>1275</v>
      </c>
      <c r="H8" s="1" t="s">
        <v>1276</v>
      </c>
      <c r="I8" s="1" t="s">
        <v>1277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1278</v>
      </c>
      <c r="B9" s="1" t="s">
        <v>1279</v>
      </c>
      <c r="C9" s="1" t="s">
        <v>1280</v>
      </c>
      <c r="D9" s="1" t="s">
        <v>1281</v>
      </c>
      <c r="E9" s="1" t="s">
        <v>1282</v>
      </c>
      <c r="F9" s="1" t="s">
        <v>1283</v>
      </c>
      <c r="G9" s="1" t="s">
        <v>1284</v>
      </c>
      <c r="H9" s="1" t="s">
        <v>1284</v>
      </c>
      <c r="I9" s="1" t="s">
        <v>1285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1286</v>
      </c>
      <c r="B10" s="1" t="s">
        <v>1274</v>
      </c>
      <c r="C10" s="1" t="s">
        <v>1274</v>
      </c>
      <c r="D10" s="1" t="s">
        <v>1274</v>
      </c>
      <c r="E10" s="1" t="s">
        <v>1274</v>
      </c>
      <c r="F10" s="1" t="s">
        <v>1274</v>
      </c>
      <c r="G10" s="1" t="s">
        <v>1284</v>
      </c>
      <c r="H10" s="1" t="s">
        <v>1284</v>
      </c>
      <c r="I10" s="1" t="s">
        <v>1285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1287</v>
      </c>
      <c r="B11" s="1" t="s">
        <v>1274</v>
      </c>
      <c r="C11" s="1" t="s">
        <v>1274</v>
      </c>
      <c r="D11" s="1" t="s">
        <v>1274</v>
      </c>
      <c r="E11" s="1" t="s">
        <v>1274</v>
      </c>
      <c r="F11" s="1" t="s">
        <v>1274</v>
      </c>
      <c r="G11" s="1" t="s">
        <v>1288</v>
      </c>
      <c r="H11" s="1" t="s">
        <v>1289</v>
      </c>
      <c r="I11" s="1" t="s">
        <v>1290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1291</v>
      </c>
      <c r="B12" s="1" t="s">
        <v>1274</v>
      </c>
      <c r="C12" s="1" t="s">
        <v>1274</v>
      </c>
      <c r="D12" s="1" t="s">
        <v>1274</v>
      </c>
      <c r="E12" s="1" t="s">
        <v>1274</v>
      </c>
      <c r="F12" s="1" t="s">
        <v>1274</v>
      </c>
      <c r="G12" s="1" t="s">
        <v>1292</v>
      </c>
      <c r="H12" s="1" t="s">
        <v>1293</v>
      </c>
      <c r="I12" s="1" t="s">
        <v>1242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1294</v>
      </c>
      <c r="B13" s="1" t="s">
        <v>1242</v>
      </c>
      <c r="C13" s="1" t="s">
        <v>1242</v>
      </c>
      <c r="D13" s="1" t="s">
        <v>1242</v>
      </c>
      <c r="E13" s="1" t="s">
        <v>1242</v>
      </c>
      <c r="F13" s="1" t="s">
        <v>1242</v>
      </c>
      <c r="G13" s="1" t="s">
        <v>1242</v>
      </c>
      <c r="H13" s="1" t="s">
        <v>1242</v>
      </c>
      <c r="I13" s="1" t="s">
        <v>1242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1295</v>
      </c>
      <c r="B14" s="1" t="s">
        <v>1242</v>
      </c>
      <c r="C14" s="1" t="s">
        <v>1242</v>
      </c>
      <c r="D14" s="1" t="s">
        <v>1242</v>
      </c>
      <c r="E14" s="1" t="s">
        <v>1242</v>
      </c>
      <c r="F14" s="1" t="s">
        <v>1242</v>
      </c>
      <c r="G14" s="1" t="s">
        <v>1242</v>
      </c>
      <c r="H14" s="1" t="s">
        <v>1242</v>
      </c>
      <c r="I14" s="1" t="s">
        <v>1242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1296</v>
      </c>
      <c r="B15" s="1" t="s">
        <v>192</v>
      </c>
      <c r="C15" s="1" t="s">
        <v>193</v>
      </c>
      <c r="D15" s="1" t="s">
        <v>191</v>
      </c>
      <c r="E15" s="1" t="s">
        <v>194</v>
      </c>
      <c r="F15" s="1" t="s">
        <v>195</v>
      </c>
      <c r="G15" s="1" t="s">
        <v>1297</v>
      </c>
      <c r="H15" s="1" t="s">
        <v>1297</v>
      </c>
      <c r="I15" s="1" t="s">
        <v>1297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1298</v>
      </c>
      <c r="B16" s="1" t="s">
        <v>1299</v>
      </c>
      <c r="C16" s="1" t="s">
        <v>1300</v>
      </c>
      <c r="D16" s="1" t="s">
        <v>1301</v>
      </c>
      <c r="E16" s="1" t="s">
        <v>1302</v>
      </c>
      <c r="F16" s="1" t="s">
        <v>1303</v>
      </c>
      <c r="G16" s="1" t="s">
        <v>1304</v>
      </c>
      <c r="H16" s="1" t="s">
        <v>1304</v>
      </c>
      <c r="I16" s="1" t="s">
        <v>1304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1305</v>
      </c>
      <c r="B17" s="1" t="s">
        <v>165</v>
      </c>
      <c r="C17" s="1" t="s">
        <v>168</v>
      </c>
      <c r="D17" s="1" t="s">
        <v>175</v>
      </c>
      <c r="E17" s="1" t="s">
        <v>176</v>
      </c>
      <c r="F17" s="1" t="s">
        <v>171</v>
      </c>
      <c r="G17" s="1" t="s">
        <v>1306</v>
      </c>
      <c r="H17" s="1" t="s">
        <v>1307</v>
      </c>
      <c r="I17" s="1" t="s">
        <v>1308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1309</v>
      </c>
      <c r="B18" s="1" t="s">
        <v>1310</v>
      </c>
      <c r="C18" s="1" t="s">
        <v>1311</v>
      </c>
      <c r="D18" s="1" t="s">
        <v>1312</v>
      </c>
      <c r="E18" s="1" t="s">
        <v>1313</v>
      </c>
      <c r="F18" s="1" t="s">
        <v>1314</v>
      </c>
      <c r="G18" s="1" t="s">
        <v>1315</v>
      </c>
      <c r="H18" s="1" t="s">
        <v>1316</v>
      </c>
      <c r="I18" s="1" t="s">
        <v>1317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1318</v>
      </c>
      <c r="B19" s="1" t="s">
        <v>1319</v>
      </c>
      <c r="C19" s="1" t="s">
        <v>1320</v>
      </c>
      <c r="D19" s="1" t="s">
        <v>1321</v>
      </c>
      <c r="E19" s="1" t="s">
        <v>1322</v>
      </c>
      <c r="F19" s="1" t="s">
        <v>1323</v>
      </c>
      <c r="G19" s="1" t="s">
        <v>1324</v>
      </c>
      <c r="H19" s="1" t="s">
        <v>1325</v>
      </c>
      <c r="I19" s="1" t="s">
        <v>443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1326</v>
      </c>
      <c r="B20" s="1" t="s">
        <v>1327</v>
      </c>
      <c r="C20" s="1" t="s">
        <v>1328</v>
      </c>
      <c r="D20" s="1" t="s">
        <v>1329</v>
      </c>
      <c r="E20" s="1" t="s">
        <v>1330</v>
      </c>
      <c r="F20" s="1" t="s">
        <v>1331</v>
      </c>
      <c r="G20" s="1" t="s">
        <v>1332</v>
      </c>
      <c r="H20" s="1" t="s">
        <v>1333</v>
      </c>
      <c r="I20" s="1" t="s">
        <v>1334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1335</v>
      </c>
      <c r="B21" s="1" t="s">
        <v>1336</v>
      </c>
      <c r="C21" s="1" t="s">
        <v>1337</v>
      </c>
      <c r="D21" s="1" t="s">
        <v>846</v>
      </c>
      <c r="E21" s="1" t="s">
        <v>1338</v>
      </c>
      <c r="F21" s="1" t="s">
        <v>1339</v>
      </c>
      <c r="G21" s="1" t="s">
        <v>1340</v>
      </c>
      <c r="H21" s="1" t="s">
        <v>1341</v>
      </c>
      <c r="I21" s="1" t="s">
        <v>1242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1342</v>
      </c>
      <c r="B22" s="1" t="s">
        <v>1343</v>
      </c>
      <c r="C22" s="1" t="s">
        <v>1344</v>
      </c>
      <c r="D22" s="1" t="s">
        <v>1345</v>
      </c>
      <c r="E22" s="1" t="s">
        <v>1346</v>
      </c>
      <c r="F22" s="1" t="s">
        <v>1347</v>
      </c>
      <c r="G22" s="1" t="s">
        <v>1348</v>
      </c>
      <c r="H22" s="1" t="s">
        <v>1349</v>
      </c>
      <c r="I22" s="1" t="s">
        <v>1350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126</v>
      </c>
      <c r="B23" s="1" t="s">
        <v>1351</v>
      </c>
      <c r="C23" s="1" t="s">
        <v>1352</v>
      </c>
      <c r="D23" s="1" t="s">
        <v>1353</v>
      </c>
      <c r="E23" s="1" t="s">
        <v>1242</v>
      </c>
      <c r="F23" s="1" t="s">
        <v>1242</v>
      </c>
      <c r="G23" s="1" t="s">
        <v>1242</v>
      </c>
      <c r="H23" s="1" t="s">
        <v>1242</v>
      </c>
      <c r="I23" s="1" t="s">
        <v>1242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1354</v>
      </c>
      <c r="B24" s="1" t="s">
        <v>1355</v>
      </c>
      <c r="C24" s="1" t="s">
        <v>1356</v>
      </c>
      <c r="D24" s="1" t="s">
        <v>1357</v>
      </c>
      <c r="E24" s="1" t="s">
        <v>1358</v>
      </c>
      <c r="F24" s="1" t="s">
        <v>1359</v>
      </c>
      <c r="G24" s="1" t="s">
        <v>1360</v>
      </c>
      <c r="H24" s="1" t="s">
        <v>1360</v>
      </c>
      <c r="I24" s="1" t="s">
        <v>1360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1361</v>
      </c>
      <c r="B25" s="1" t="s">
        <v>1362</v>
      </c>
      <c r="C25" s="1" t="s">
        <v>1363</v>
      </c>
      <c r="D25" s="1" t="s">
        <v>1364</v>
      </c>
      <c r="E25" s="1" t="s">
        <v>1365</v>
      </c>
      <c r="F25" s="1" t="s">
        <v>1366</v>
      </c>
      <c r="G25" s="1" t="s">
        <v>1367</v>
      </c>
      <c r="H25" s="1" t="s">
        <v>1367</v>
      </c>
      <c r="I25" s="1" t="s">
        <v>1242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1368</v>
      </c>
      <c r="B26" s="1" t="s">
        <v>1369</v>
      </c>
      <c r="C26" s="1" t="s">
        <v>1370</v>
      </c>
      <c r="D26" s="1" t="s">
        <v>1371</v>
      </c>
      <c r="E26" s="1" t="s">
        <v>1372</v>
      </c>
      <c r="F26" s="1" t="s">
        <v>1373</v>
      </c>
      <c r="G26" s="1" t="s">
        <v>1242</v>
      </c>
      <c r="H26" s="1" t="s">
        <v>1242</v>
      </c>
      <c r="I26" s="1" t="s">
        <v>1242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1374</v>
      </c>
      <c r="B2" s="1" t="s">
        <v>1375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1376</v>
      </c>
      <c r="B3" s="1" t="s">
        <v>1377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1378</v>
      </c>
      <c r="B4" s="1" t="s">
        <v>1379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1380</v>
      </c>
      <c r="B5" s="1" t="s">
        <v>1381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1382</v>
      </c>
      <c r="B6" s="1" t="s">
        <v>1383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1384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1385</v>
      </c>
      <c r="B8" s="1" t="s">
        <v>1386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1387</v>
      </c>
      <c r="B9" s="4" t="s">
        <v>1388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1389</v>
      </c>
      <c r="B10" s="1" t="s">
        <v>1390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1391</v>
      </c>
      <c r="B11" s="1" t="s">
        <v>1392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1393</v>
      </c>
      <c r="B12" s="1" t="s">
        <v>1390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1394</v>
      </c>
      <c r="B13" s="1" t="s">
        <v>1395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1396</v>
      </c>
      <c r="B14" s="1" t="s">
        <v>1397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1398</v>
      </c>
      <c r="B15" s="1" t="s">
        <v>1395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1399</v>
      </c>
      <c r="B16" s="1" t="s">
        <v>1400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1401</v>
      </c>
      <c r="B17" s="1">
        <v>20.0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1402</v>
      </c>
      <c r="B18" s="1" t="s">
        <v>1403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1404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1405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1406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1407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1408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1409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1410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1411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1412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1413</v>
      </c>
      <c r="B28" s="1">
        <v>5.28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1414</v>
      </c>
      <c r="B29" s="1">
        <v>5.22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1415</v>
      </c>
      <c r="B30" s="1">
        <v>4.92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1416</v>
      </c>
      <c r="B31" s="1">
        <v>5.2209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1417</v>
      </c>
      <c r="B32" s="1">
        <v>5.28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1418</v>
      </c>
      <c r="B33" s="1">
        <v>5.22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1419</v>
      </c>
      <c r="B34" s="1">
        <v>4.92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1420</v>
      </c>
      <c r="B35" s="1">
        <v>5.2209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1421</v>
      </c>
      <c r="B36" s="1">
        <v>0.4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1422</v>
      </c>
      <c r="B37" s="1">
        <v>0.08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1423</v>
      </c>
      <c r="B38" s="1">
        <v>1.7364672E9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1424</v>
      </c>
      <c r="B39" s="1">
        <v>3.6364002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1425</v>
      </c>
      <c r="B40" s="1">
        <v>8.12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1426</v>
      </c>
      <c r="B41" s="1">
        <v>1.955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1427</v>
      </c>
      <c r="B42" s="1">
        <v>-13.698629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1428</v>
      </c>
      <c r="B43" s="1">
        <v>276272.0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1429</v>
      </c>
      <c r="B44" s="1">
        <v>276272.0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1430</v>
      </c>
      <c r="B45" s="1">
        <v>270203.0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1431</v>
      </c>
      <c r="B46" s="1">
        <v>198050.0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1432</v>
      </c>
      <c r="B47" s="1">
        <v>198050.0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1433</v>
      </c>
      <c r="B48" s="1">
        <v>4.85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1434</v>
      </c>
      <c r="B49" s="1">
        <v>5.4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1435</v>
      </c>
      <c r="B50" s="1">
        <v>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1436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1437</v>
      </c>
      <c r="B52" s="1">
        <v>2.00770496E8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1438</v>
      </c>
      <c r="B53" s="1">
        <v>4.02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1439</v>
      </c>
      <c r="B54" s="1">
        <v>6.5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1440</v>
      </c>
      <c r="B55" s="1">
        <v>1.156992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1441</v>
      </c>
      <c r="B56" s="1">
        <v>5.3946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1442</v>
      </c>
      <c r="B57" s="1">
        <v>5.31885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1443</v>
      </c>
      <c r="B58" s="1">
        <v>0.4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1444</v>
      </c>
      <c r="B59" s="1">
        <v>0.07575757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1445</v>
      </c>
      <c r="B60" s="1" t="s">
        <v>1446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1447</v>
      </c>
      <c r="B61" s="1">
        <v>9.48579264E8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1448</v>
      </c>
      <c r="B62" s="1">
        <v>-0.055570003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1449</v>
      </c>
      <c r="B63" s="1">
        <v>3.468186E7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1450</v>
      </c>
      <c r="B64" s="1">
        <v>4.01541E7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1451</v>
      </c>
      <c r="B65" s="1">
        <v>274602.0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1452</v>
      </c>
      <c r="B66" s="1">
        <v>361321.0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1453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1454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1455</v>
      </c>
      <c r="B69" s="1">
        <v>0.0068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1456</v>
      </c>
      <c r="B70" s="1">
        <v>0.03853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1457</v>
      </c>
      <c r="B71" s="1">
        <v>0.66609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1458</v>
      </c>
      <c r="B72" s="1">
        <v>0.73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1459</v>
      </c>
      <c r="B73" s="1">
        <v>0.0070999996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1460</v>
      </c>
      <c r="B74" s="1">
        <v>4.32058E7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1461</v>
      </c>
      <c r="B75" s="1">
        <v>15.816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1462</v>
      </c>
      <c r="B76" s="1">
        <v>0.31613556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1463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1464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1465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1466</v>
      </c>
      <c r="B80" s="1">
        <v>-1.7063E7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1467</v>
      </c>
      <c r="B81" s="1">
        <v>-0.42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1468</v>
      </c>
      <c r="B82" s="1">
        <v>-0.47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1469</v>
      </c>
      <c r="B83" s="1">
        <v>5.466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1470</v>
      </c>
      <c r="B84" s="1">
        <v>10.679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1471</v>
      </c>
      <c r="B85" s="1">
        <v>-0.17627674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1472</v>
      </c>
      <c r="B86" s="1">
        <v>0.22263205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1473</v>
      </c>
      <c r="B87" s="1">
        <v>0.1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1474</v>
      </c>
      <c r="B88" s="1">
        <v>1.7364672E9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1475</v>
      </c>
      <c r="B89" s="1" t="s">
        <v>1476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1477</v>
      </c>
      <c r="B90" s="1" t="s">
        <v>1478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1479</v>
      </c>
      <c r="B91" s="1" t="s">
        <v>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1480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1481</v>
      </c>
      <c r="B93" s="1" t="s">
        <v>1482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1483</v>
      </c>
      <c r="B94" s="1" t="s">
        <v>1482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1484</v>
      </c>
      <c r="B95" s="1">
        <v>1.3975686E9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1485</v>
      </c>
      <c r="B96" s="1" t="s">
        <v>1486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1487</v>
      </c>
      <c r="B97" s="1" t="s">
        <v>1488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1489</v>
      </c>
      <c r="B98" s="1" t="s">
        <v>1490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1491</v>
      </c>
      <c r="B99" s="1" t="s">
        <v>1492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1493</v>
      </c>
      <c r="B100" s="1">
        <v>-1.8E7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1494</v>
      </c>
      <c r="B101" s="1">
        <v>5.0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1495</v>
      </c>
      <c r="B102" s="1">
        <v>9.0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1496</v>
      </c>
      <c r="B103" s="1">
        <v>5.5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1497</v>
      </c>
      <c r="B104" s="1">
        <v>7.0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1498</v>
      </c>
      <c r="B105" s="1">
        <v>6.5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1499</v>
      </c>
      <c r="B106" s="1">
        <v>2.2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1500</v>
      </c>
      <c r="B107" s="1" t="s">
        <v>1501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1502</v>
      </c>
      <c r="B108" s="1">
        <v>3.0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1503</v>
      </c>
      <c r="B109" s="1">
        <v>2.5911E7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1504</v>
      </c>
      <c r="B110" s="1">
        <v>0.645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1505</v>
      </c>
      <c r="B111" s="1">
        <v>8.8826E7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1506</v>
      </c>
      <c r="B112" s="1">
        <v>6.61209024E8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1507</v>
      </c>
      <c r="B113" s="1">
        <v>1.987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1508</v>
      </c>
      <c r="B114" s="1">
        <v>2.418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1509</v>
      </c>
      <c r="B115" s="1">
        <v>1.73528E8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1510</v>
      </c>
      <c r="B116" s="1">
        <v>88.448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1511</v>
      </c>
      <c r="B117" s="1">
        <v>4.329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1512</v>
      </c>
      <c r="B118" s="1">
        <v>0.010930001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1513</v>
      </c>
      <c r="B119" s="1">
        <v>-0.0118700005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1514</v>
      </c>
      <c r="B120" s="1">
        <v>6.14045E7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1515</v>
      </c>
      <c r="B121" s="1">
        <v>5.9034E7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1516</v>
      </c>
      <c r="B122" s="1">
        <v>-0.042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1517</v>
      </c>
      <c r="B123" s="1">
        <v>0.59426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1518</v>
      </c>
      <c r="B124" s="1">
        <v>0.51188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1519</v>
      </c>
      <c r="B125" s="1">
        <v>0.14529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1520</v>
      </c>
      <c r="B126" s="1" t="s">
        <v>1446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1521</v>
      </c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64</v>
      </c>
      <c r="B3" s="1">
        <v>17.0</v>
      </c>
      <c r="C3" s="1">
        <v>22.0</v>
      </c>
      <c r="D3" s="1">
        <v>36.0</v>
      </c>
      <c r="E3" s="1">
        <v>15.0</v>
      </c>
      <c r="F3" s="1">
        <v>92.0</v>
      </c>
      <c r="G3" s="1">
        <v>88.0</v>
      </c>
      <c r="H3" s="1">
        <v>33.0</v>
      </c>
      <c r="I3" s="1">
        <v>133.0</v>
      </c>
      <c r="J3" s="1">
        <v>88.0</v>
      </c>
      <c r="K3" s="1">
        <v>74.0</v>
      </c>
      <c r="L3" s="1">
        <f>IF(K3*FORECAST(L2,B3:K3,B2:K2)&gt;0,FORECAST(L2,B3:K3,B2:K2),K3)*$X$1</f>
        <v>110.1333333</v>
      </c>
      <c r="M3" s="1">
        <f>IF(L3*FORECAST(M2,B3:L3,B2:L2)&gt;0,FORECAST(M2,B3:L3,B2:L2),L3)*$X$1</f>
        <v>119.2848485</v>
      </c>
      <c r="N3" s="1">
        <f>IF(M3*FORECAST(N2,B3:M3,B2:M2)&gt;0,FORECAST(N2,B3:M3,B2:M2),M3)*$X$1</f>
        <v>128.4363636</v>
      </c>
      <c r="O3" s="1">
        <f>IF(N3*FORECAST(O2,B3:N3,B2:N2)&gt;0,FORECAST(O2,B3:N3,B2:N2),N3)*$X$1</f>
        <v>137.5878788</v>
      </c>
      <c r="P3" s="1">
        <f>IF(O3*FORECAST(P2,B3:O3,B2:O2)&gt;0,FORECAST(P2,B3:O3,B2:O2),O3)*$X$1</f>
        <v>146.7393939</v>
      </c>
      <c r="Q3" s="1">
        <f>IF(P3*FORECAST(Q2,B3:P3,B2:P2)&gt;0,FORECAST(Q2,B3:P3,B2:P2),P3)*$X$1</f>
        <v>155.8909091</v>
      </c>
      <c r="R3" s="1">
        <f>IF(Q3*FORECAST(R2,B3:Q3,B2:Q2)&gt;0,FORECAST(R2,B3:Q3,B2:Q2),Q3)*$X$1</f>
        <v>165.0424242</v>
      </c>
      <c r="S3" s="5">
        <f>IF(R3*FORECAST(S2,B3:R3,B2:R2)&gt;0,FORECAST(S2,B3:R3,B2:R2),R3)*$X$1</f>
        <v>174.1939394</v>
      </c>
      <c r="T3" s="5">
        <f>IF(S3*FORECAST(T2,B3:S3,B2:S2)&gt;0,FORECAST(T2,B3:S3,B2:S2),S3)*$X$1</f>
        <v>183.3454545</v>
      </c>
      <c r="U3" s="5">
        <f>IF(T3*FORECAST(U2,B3:T3,B2:T2)&gt;0,FORECAST(U2,B3:T3,B2:T2),T3)*$X$1</f>
        <v>192.4969697</v>
      </c>
      <c r="V3" s="5">
        <f>IF(U3*FORECAST(V2,B3:U3,B2:U2)&gt;0,FORECAST(V2,B3:U3,B2:U2),U3)*$X$1</f>
        <v>201.6484848</v>
      </c>
      <c r="W3" s="5">
        <f>IF(V3*FORECAST(W2,B3:V3,B2:V2)&gt;0,FORECAST(W2,B3:V3,B2:V2),V3)*$X$1</f>
        <v>210.8</v>
      </c>
      <c r="X3" s="2"/>
      <c r="Y3" s="2"/>
      <c r="Z3" s="2"/>
    </row>
    <row r="4">
      <c r="A4" s="3" t="s">
        <v>125</v>
      </c>
      <c r="B4" s="1">
        <v>155.0</v>
      </c>
      <c r="C4" s="1">
        <v>337.0</v>
      </c>
      <c r="D4" s="1">
        <v>356.0</v>
      </c>
      <c r="E4" s="1">
        <v>477.0</v>
      </c>
      <c r="F4" s="1">
        <v>629.0</v>
      </c>
      <c r="G4" s="1">
        <v>545.0</v>
      </c>
      <c r="H4" s="1">
        <v>662.0</v>
      </c>
      <c r="I4" s="1">
        <v>643.0</v>
      </c>
      <c r="J4" s="1">
        <v>672.0</v>
      </c>
      <c r="K4" s="1">
        <v>651.0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1522</v>
      </c>
      <c r="B5" s="1">
        <v>8.0</v>
      </c>
      <c r="C5" s="1">
        <v>12.0</v>
      </c>
      <c r="D5" s="1">
        <v>20.0</v>
      </c>
      <c r="E5" s="1">
        <v>30.0</v>
      </c>
      <c r="F5" s="1">
        <v>37.0</v>
      </c>
      <c r="G5" s="1">
        <v>44.0</v>
      </c>
      <c r="H5" s="1">
        <v>47.0</v>
      </c>
      <c r="I5" s="1">
        <v>44.0</v>
      </c>
      <c r="J5" s="1">
        <v>42.0</v>
      </c>
      <c r="K5" s="1">
        <v>39.0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1523</v>
      </c>
      <c r="L7" s="1">
        <f>IF(W3*FORECAST(W2,B3:W3,B2:W2)&gt;0,FORECAST(W2,B3:W3,B2:W2),V3)*$X$1 * (1+0.02)/(0.0765-0.02)</f>
        <v>3805.59292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1524</v>
      </c>
      <c r="L8" s="6">
        <f t="array" ref="L8">NPV(0.0765,M3:W3)</f>
        <v>1150.047638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1525</v>
      </c>
      <c r="L9" s="6">
        <f t="array" ref="L9">NPV(0.0765,M16:W16)</f>
        <v>1691.484236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1526</v>
      </c>
      <c r="L10" s="6">
        <f>L8 + L9</f>
        <v>2841.531874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651.0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1527</v>
      </c>
      <c r="L12" s="6">
        <f>L10 - L11</f>
        <v>2190.531874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1528</v>
      </c>
      <c r="L13" s="1">
        <v>39.0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56.16748396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3805.59292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-6.0</v>
      </c>
      <c r="C3" s="1">
        <v>-7.0</v>
      </c>
      <c r="D3" s="1">
        <v>37.0</v>
      </c>
      <c r="E3" s="1">
        <v>9.0</v>
      </c>
      <c r="F3" s="1">
        <v>38.0</v>
      </c>
      <c r="G3" s="1">
        <v>2.0</v>
      </c>
      <c r="H3" s="1">
        <v>5.0</v>
      </c>
      <c r="I3" s="1">
        <v>485.0</v>
      </c>
      <c r="J3" s="1">
        <v>17.0</v>
      </c>
      <c r="K3" s="1">
        <v>-2.0</v>
      </c>
      <c r="L3" s="1">
        <f>IF(K3*FORECAST(L2,B3:K3,B2:K2)&gt;0,FORECAST(L2,B3:K3,B2:K2),K3)*$X$1</f>
        <v>-2</v>
      </c>
      <c r="M3" s="1">
        <f>IF(L3*FORECAST(M2,B3:L3,B2:L2)&gt;0,FORECAST(M2,B3:L3,B2:L2),L3)*$X$1</f>
        <v>-2</v>
      </c>
      <c r="N3" s="1">
        <f>IF(M3*FORECAST(N2,B3:M3,B2:M2)&gt;0,FORECAST(N2,B3:M3,B2:M2),M3)*$X$1</f>
        <v>-2</v>
      </c>
      <c r="O3" s="1">
        <f>IF(N3*FORECAST(O2,B3:N3,B2:N2)&gt;0,FORECAST(O2,B3:N3,B2:N2),N3)*$X$1</f>
        <v>-2</v>
      </c>
      <c r="P3" s="1">
        <f>IF(O3*FORECAST(P2,B3:O3,B2:O2)&gt;0,FORECAST(P2,B3:O3,B2:O2),O3)*$X$1</f>
        <v>-2</v>
      </c>
      <c r="Q3" s="1">
        <f>IF(P3*FORECAST(Q2,B3:P3,B2:P2)&gt;0,FORECAST(Q2,B3:P3,B2:P2),P3)*$X$1</f>
        <v>-2</v>
      </c>
      <c r="R3" s="1">
        <f>IF(Q3*FORECAST(R2,B3:Q3,B2:Q2)&gt;0,FORECAST(R2,B3:Q3,B2:Q2),Q3)*$X$1</f>
        <v>-2</v>
      </c>
      <c r="S3" s="5">
        <f>IF(R3*FORECAST(S2,B3:R3,B2:R2)&gt;0,FORECAST(S2,B3:R3,B2:R2),R3)*$X$1</f>
        <v>-2</v>
      </c>
      <c r="T3" s="5">
        <f>IF(S3*FORECAST(T2,B3:S3,B2:S2)&gt;0,FORECAST(T2,B3:S3,B2:S2),S3)*$X$1</f>
        <v>-2</v>
      </c>
      <c r="U3" s="5">
        <f>IF(T3*FORECAST(U2,B3:T3,B2:T2)&gt;0,FORECAST(U2,B3:T3,B2:T2),T3)*$X$1</f>
        <v>-2</v>
      </c>
      <c r="V3" s="5">
        <f>IF(U3*FORECAST(V2,B3:U3,B2:U2)&gt;0,FORECAST(V2,B3:U3,B2:U2),U3)*$X$1</f>
        <v>-0.3947368421</v>
      </c>
      <c r="W3" s="5">
        <f>IF(V3*FORECAST(W2,B3:V3,B2:V2)&gt;0,FORECAST(W2,B3:V3,B2:V2),V3)*$X$1</f>
        <v>-3.089473684</v>
      </c>
      <c r="X3" s="2"/>
      <c r="Y3" s="2"/>
      <c r="Z3" s="2"/>
    </row>
    <row r="4">
      <c r="A4" s="3" t="s">
        <v>125</v>
      </c>
      <c r="B4" s="1">
        <v>155.0</v>
      </c>
      <c r="C4" s="1">
        <v>337.0</v>
      </c>
      <c r="D4" s="1">
        <v>356.0</v>
      </c>
      <c r="E4" s="1">
        <v>477.0</v>
      </c>
      <c r="F4" s="1">
        <v>629.0</v>
      </c>
      <c r="G4" s="1">
        <v>545.0</v>
      </c>
      <c r="H4" s="1">
        <v>662.0</v>
      </c>
      <c r="I4" s="1">
        <v>643.0</v>
      </c>
      <c r="J4" s="1">
        <v>672.0</v>
      </c>
      <c r="K4" s="1">
        <v>651.0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1522</v>
      </c>
      <c r="B5" s="1">
        <v>8.0</v>
      </c>
      <c r="C5" s="1">
        <v>12.0</v>
      </c>
      <c r="D5" s="1">
        <v>20.0</v>
      </c>
      <c r="E5" s="1">
        <v>30.0</v>
      </c>
      <c r="F5" s="1">
        <v>37.0</v>
      </c>
      <c r="G5" s="1">
        <v>44.0</v>
      </c>
      <c r="H5" s="1">
        <v>47.0</v>
      </c>
      <c r="I5" s="1">
        <v>44.0</v>
      </c>
      <c r="J5" s="1">
        <v>42.0</v>
      </c>
      <c r="K5" s="1">
        <v>39.0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1523</v>
      </c>
      <c r="L7" s="1">
        <f>IF(W3*FORECAST(W2,B3:W3,B2:W2)&gt;0,FORECAST(W2,B3:W3,B2:W2),V3)*$X$1 * (1+0.02)/(0.0765-0.02)</f>
        <v>-55.77456917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1524</v>
      </c>
      <c r="L8" s="6">
        <f t="array" ref="L8">NPV(0.0765,M3:W3)</f>
        <v>-14.23973818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1525</v>
      </c>
      <c r="L9" s="6">
        <f t="array" ref="L9">NPV(0.0765,M16:W16)</f>
        <v>-24.79030377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1526</v>
      </c>
      <c r="L10" s="6">
        <f>L8 + L9</f>
        <v>-39.03004195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651.0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1527</v>
      </c>
      <c r="L12" s="6">
        <f>L10 - L11</f>
        <v>-690.0300419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1528</v>
      </c>
      <c r="L13" s="1">
        <v>39.0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-17.693078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-55.77456917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