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<sst xmlns="http://schemas.openxmlformats.org/spreadsheetml/2006/main" count="1639" uniqueCount="1409">
  <si>
    <t>ticker</t>
  </si>
  <si>
    <t>GVP</t>
  </si>
  <si>
    <t>nombre</t>
  </si>
  <si>
    <t>GSE SYSTEMS INC</t>
  </si>
  <si>
    <t>empresa</t>
  </si>
  <si>
    <t>IT Services &amp; Consulting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</si>
  <si>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</si>
  <si>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</si>
  <si>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</si>
  <si>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</si>
  <si>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</si>
  <si>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</si>
  <si>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</si>
  <si>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</si>
  <si>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</si>
  <si>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</si>
  <si>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</si>
  <si>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18.18%</t>
  </si>
  <si>
    <t>Total Assets Growth</t>
  </si>
  <si>
    <t>17.95%</t>
  </si>
  <si>
    <t>Net Property, Plant and Equipment Growth</t>
  </si>
  <si>
    <t>0.00%</t>
  </si>
  <si>
    <t>EBITDA Growth</t>
  </si>
  <si>
    <t>-189.29%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</si>
  <si>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</si>
  <si>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</si>
  <si>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</si>
  <si>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</si>
  <si>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</si>
  <si>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</si>
  <si>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</si>
  <si>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</si>
  <si>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</si>
  <si>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</si>
  <si>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</si>
  <si>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</si>
  <si>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</si>
  <si>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</si>
  <si>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</si>
  <si>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</si>
  <si>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</si>
  <si>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</si>
  <si>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</si>
  <si>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</si>
  <si>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</si>
  <si>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</si>
  <si>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</si>
  <si>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</si>
  <si>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</si>
  <si>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</si>
  <si>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</si>
  <si>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</si>
  <si>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</si>
  <si>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</si>
  <si>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</si>
  <si>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</si>
  <si>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</si>
  <si>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</si>
  <si>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</si>
  <si>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</si>
  <si>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</si>
  <si>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</si>
  <si>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</si>
  <si>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</si>
  <si>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</si>
  <si>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</si>
  <si>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</si>
  <si>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</si>
  <si>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</si>
  <si>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</si>
  <si>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</si>
  <si>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</si>
  <si>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</si>
  <si>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</si>
  <si>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</si>
  <si>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</si>
  <si>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</si>
  <si>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</si>
  <si>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</si>
  <si>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</si>
  <si>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</si>
  <si>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</si>
  <si>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</si>
  <si>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</si>
  <si>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</si>
  <si>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</si>
  <si>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</si>
  <si>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</si>
  <si>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</si>
  <si>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</si>
  <si>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</si>
  <si>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</si>
  <si>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</si>
  <si>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</si>
  <si>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</si>
  <si>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</si>
  <si>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</si>
  <si>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</si>
  <si>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</si>
  <si>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</si>
  <si>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</si>
  <si>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</si>
  <si>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</si>
  <si>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</si>
  <si>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</si>
  <si>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</si>
  <si>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</si>
  <si>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</si>
  <si>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</si>
  <si>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</si>
  <si>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</si>
  <si>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</si>
  <si>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</si>
  <si>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13.27</t>
  </si>
  <si>
    <t>10.25</t>
  </si>
  <si>
    <t>11.21</t>
  </si>
  <si>
    <t>15.27</t>
  </si>
  <si>
    <t>15.65</t>
  </si>
  <si>
    <t>9.94</t>
  </si>
  <si>
    <t>5.1</t>
  </si>
  <si>
    <t>11.01</t>
  </si>
  <si>
    <t>4.56</t>
  </si>
  <si>
    <t>1.76</t>
  </si>
  <si>
    <t>Tangible Book Value</t>
  </si>
  <si>
    <t>Tangible Book Value Per Share</t>
  </si>
  <si>
    <t>8.63</t>
  </si>
  <si>
    <t>6.05</t>
  </si>
  <si>
    <t>7.47</t>
  </si>
  <si>
    <t>9.24</t>
  </si>
  <si>
    <t>5.66</t>
  </si>
  <si>
    <t>-2.14</t>
  </si>
  <si>
    <t>-3.74</t>
  </si>
  <si>
    <t>2.94</t>
  </si>
  <si>
    <t>0.74</t>
  </si>
  <si>
    <t>-0.49</t>
  </si>
  <si>
    <t>Total Debt</t>
  </si>
  <si>
    <t>0</t>
  </si>
  <si>
    <t>Net Debt</t>
  </si>
  <si>
    <t>Debt Equivalent Oper. Leases</t>
  </si>
  <si>
    <t>Account Code - Inventory Valuation</t>
  </si>
  <si>
    <t>Inventories - Raw Materials, Total</t>
  </si>
  <si>
    <t>Machinery, Total</t>
  </si>
  <si>
    <t>Full Time Employees</t>
  </si>
  <si>
    <t>Part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</si>
  <si>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</si>
  <si>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</si>
  <si>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</si>
  <si>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</si>
  <si>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</si>
  <si>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</si>
  <si>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</si>
  <si>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</si>
  <si>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</si>
  <si>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</si>
  <si>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</si>
  <si>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</si>
  <si>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</si>
  <si>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</si>
  <si>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</si>
  <si>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</si>
  <si>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</si>
  <si>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</si>
  <si>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</si>
  <si>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</si>
  <si>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</si>
  <si>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</si>
  <si>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</si>
  <si>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</si>
  <si>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</si>
  <si>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</si>
  <si>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</si>
  <si>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</si>
  <si>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</si>
  <si>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</si>
  <si>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</si>
  <si>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</si>
  <si>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</si>
  <si>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</si>
  <si>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</si>
  <si>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-3.77</t>
  </si>
  <si>
    <t>-2.63</t>
  </si>
  <si>
    <t>0.78</t>
  </si>
  <si>
    <t>2.8</t>
  </si>
  <si>
    <t>-0.18</t>
  </si>
  <si>
    <t>-6.02</t>
  </si>
  <si>
    <t>-5.16</t>
  </si>
  <si>
    <t>5.11</t>
  </si>
  <si>
    <t>-7.18</t>
  </si>
  <si>
    <t>-3.51</t>
  </si>
  <si>
    <t>Basic EPS - Continuing Operations</t>
  </si>
  <si>
    <t>Basic Weighted Average Shares Outstanding</t>
  </si>
  <si>
    <t>Net EPS - Diluted</t>
  </si>
  <si>
    <t>-3.8</t>
  </si>
  <si>
    <t>2.7</t>
  </si>
  <si>
    <t>-0.2</t>
  </si>
  <si>
    <t>-5.2</t>
  </si>
  <si>
    <t>-7.2</t>
  </si>
  <si>
    <t>Diluted EPS - Continuing Operations</t>
  </si>
  <si>
    <t>Diluted Weighted Average Shares Outstanding</t>
  </si>
  <si>
    <t>Normalized Basic EPS</t>
  </si>
  <si>
    <t>-1.76</t>
  </si>
  <si>
    <t>0.02</t>
  </si>
  <si>
    <t>0.7</t>
  </si>
  <si>
    <t>0.72</t>
  </si>
  <si>
    <t>0.82</t>
  </si>
  <si>
    <t>-0.24</t>
  </si>
  <si>
    <t>-1.26</t>
  </si>
  <si>
    <t>-1.73</t>
  </si>
  <si>
    <t>-2.31</t>
  </si>
  <si>
    <t>-1.84</t>
  </si>
  <si>
    <t>Normalized Diluted EPS</t>
  </si>
  <si>
    <t>0.69</t>
  </si>
  <si>
    <t>0.71</t>
  </si>
  <si>
    <t>EBITDA</t>
  </si>
  <si>
    <t>EBITA</t>
  </si>
  <si>
    <t>EBIT</t>
  </si>
  <si>
    <t>EBITDAR</t>
  </si>
  <si>
    <t>Effective Tax Rate - (Ratio)</t>
  </si>
  <si>
    <t>-2.52</t>
  </si>
  <si>
    <t>-11.12</t>
  </si>
  <si>
    <t>19.75</t>
  </si>
  <si>
    <t>145.56</t>
  </si>
  <si>
    <t>-90.26</t>
  </si>
  <si>
    <t>-3.49</t>
  </si>
  <si>
    <t>1.51</t>
  </si>
  <si>
    <t>-0.33</t>
  </si>
  <si>
    <t>-0.25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</si>
  <si>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</si>
  <si>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</si>
  <si>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</si>
  <si>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</si>
  <si>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</si>
  <si>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</si>
  <si>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</si>
  <si>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</si>
  <si>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</si>
  <si>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</si>
  <si>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</si>
  <si>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</si>
  <si>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</si>
  <si>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</si>
  <si>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</si>
  <si>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</si>
  <si>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</si>
  <si>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</si>
  <si>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</si>
  <si>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</si>
  <si>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-7.12</t>
  </si>
  <si>
    <t>0.06</t>
  </si>
  <si>
    <t>2.5</t>
  </si>
  <si>
    <t>2.32</t>
  </si>
  <si>
    <t>3.37</t>
  </si>
  <si>
    <t>0.21</t>
  </si>
  <si>
    <t>-4.43</t>
  </si>
  <si>
    <t>-8.3</t>
  </si>
  <si>
    <t>-13.16</t>
  </si>
  <si>
    <t>-13.76</t>
  </si>
  <si>
    <t>Return on Total Capital</t>
  </si>
  <si>
    <t>-12.39</t>
  </si>
  <si>
    <t>0.13</t>
  </si>
  <si>
    <t>5.88</t>
  </si>
  <si>
    <t>5.04</t>
  </si>
  <si>
    <t>5.72</t>
  </si>
  <si>
    <t>0.3</t>
  </si>
  <si>
    <t>-6.23</t>
  </si>
  <si>
    <t>-12.16</t>
  </si>
  <si>
    <t>-21.03</t>
  </si>
  <si>
    <t>-31.5</t>
  </si>
  <si>
    <t>Return On Equity %</t>
  </si>
  <si>
    <t>-24.91</t>
  </si>
  <si>
    <t>-22.89</t>
  </si>
  <si>
    <t>7.2</t>
  </si>
  <si>
    <t>21.2</t>
  </si>
  <si>
    <t>-1.16</t>
  </si>
  <si>
    <t>-47.16</t>
  </si>
  <si>
    <t>-68.82</t>
  </si>
  <si>
    <t>63.23</t>
  </si>
  <si>
    <t>-92.22</t>
  </si>
  <si>
    <t>-112.04</t>
  </si>
  <si>
    <t>Return on Common Equity</t>
  </si>
  <si>
    <t>Margin Analysis</t>
  </si>
  <si>
    <t>Gross Profit Margin %</t>
  </si>
  <si>
    <t>25.35</t>
  </si>
  <si>
    <t>28.71</t>
  </si>
  <si>
    <t>26.16</t>
  </si>
  <si>
    <t>25.07</t>
  </si>
  <si>
    <t>24.46</t>
  </si>
  <si>
    <t>25.66</t>
  </si>
  <si>
    <t>21.49</t>
  </si>
  <si>
    <t>24.95</t>
  </si>
  <si>
    <t>26.49</t>
  </si>
  <si>
    <t>SG&amp;A Margin</t>
  </si>
  <si>
    <t>42.29</t>
  </si>
  <si>
    <t>23.53</t>
  </si>
  <si>
    <t>21.34</t>
  </si>
  <si>
    <t>20.36</t>
  </si>
  <si>
    <t>18.35</t>
  </si>
  <si>
    <t>20.04</t>
  </si>
  <si>
    <t>26.53</t>
  </si>
  <si>
    <t>27.06</t>
  </si>
  <si>
    <t>35.67</t>
  </si>
  <si>
    <t>35.73</t>
  </si>
  <si>
    <t>EBITDA Margin %</t>
  </si>
  <si>
    <t>-12.29</t>
  </si>
  <si>
    <t>1.81</t>
  </si>
  <si>
    <t>4.76</t>
  </si>
  <si>
    <t>3.84</t>
  </si>
  <si>
    <t>5.75</t>
  </si>
  <si>
    <t>3.57</t>
  </si>
  <si>
    <t>-2.06</t>
  </si>
  <si>
    <t>-6.7</t>
  </si>
  <si>
    <t>-10.51</t>
  </si>
  <si>
    <t>EBITA Margin %</t>
  </si>
  <si>
    <t>-13.73</t>
  </si>
  <si>
    <t>0.94</t>
  </si>
  <si>
    <t>4.04</t>
  </si>
  <si>
    <t>3.36</t>
  </si>
  <si>
    <t>5.19</t>
  </si>
  <si>
    <t>3.13</t>
  </si>
  <si>
    <t>-2.64</t>
  </si>
  <si>
    <t>-7.22</t>
  </si>
  <si>
    <t>-12.64</t>
  </si>
  <si>
    <t>-10.92</t>
  </si>
  <si>
    <t>EBIT Margin %</t>
  </si>
  <si>
    <t>-14.24</t>
  </si>
  <si>
    <t>0.07</t>
  </si>
  <si>
    <t>3.5</t>
  </si>
  <si>
    <t>2.89</t>
  </si>
  <si>
    <t>3.44</t>
  </si>
  <si>
    <t>0.24</t>
  </si>
  <si>
    <t>-6.01</t>
  </si>
  <si>
    <t>-9.41</t>
  </si>
  <si>
    <t>-14.46</t>
  </si>
  <si>
    <t>-12.05</t>
  </si>
  <si>
    <t>Income From Continuing Operations Margin %</t>
  </si>
  <si>
    <t>-17.77</t>
  </si>
  <si>
    <t>-8.28</t>
  </si>
  <si>
    <t>2.68</t>
  </si>
  <si>
    <t>7.6</t>
  </si>
  <si>
    <t>-0.38</t>
  </si>
  <si>
    <t>-14.56</t>
  </si>
  <si>
    <t>-18.29</t>
  </si>
  <si>
    <t>19.22</t>
  </si>
  <si>
    <t>-32.14</t>
  </si>
  <si>
    <t>-19.37</t>
  </si>
  <si>
    <t>Net Income Margin %</t>
  </si>
  <si>
    <t>Net Avail. For Common Margin %</t>
  </si>
  <si>
    <t>Normalized Net Income Margin</t>
  </si>
  <si>
    <t>-8.32</t>
  </si>
  <si>
    <t>0.08</t>
  </si>
  <si>
    <t>2.42</t>
  </si>
  <si>
    <t>1.96</t>
  </si>
  <si>
    <t>1.75</t>
  </si>
  <si>
    <t>-0.57</t>
  </si>
  <si>
    <t>-4.45</t>
  </si>
  <si>
    <t>-6.5</t>
  </si>
  <si>
    <t>-10.32</t>
  </si>
  <si>
    <t>-10.14</t>
  </si>
  <si>
    <t>Levered Free Cash Flow Margin</t>
  </si>
  <si>
    <t>24.83</t>
  </si>
  <si>
    <t>-0.71</t>
  </si>
  <si>
    <t>19.9</t>
  </si>
  <si>
    <t>4.02</t>
  </si>
  <si>
    <t>-5.57</t>
  </si>
  <si>
    <t>2.11</t>
  </si>
  <si>
    <t>8.14</t>
  </si>
  <si>
    <t>-10.8</t>
  </si>
  <si>
    <t>5.16</t>
  </si>
  <si>
    <t>8.53</t>
  </si>
  <si>
    <t>Unlevered Free Cash Flow Margin</t>
  </si>
  <si>
    <t>-5.3</t>
  </si>
  <si>
    <t>2.9</t>
  </si>
  <si>
    <t>8.72</t>
  </si>
  <si>
    <t>-10.64</t>
  </si>
  <si>
    <t>4.08</t>
  </si>
  <si>
    <t>6.83</t>
  </si>
  <si>
    <t>Asset Turnover</t>
  </si>
  <si>
    <t>0.8</t>
  </si>
  <si>
    <t>1.33</t>
  </si>
  <si>
    <t>1.14</t>
  </si>
  <si>
    <t>1.28</t>
  </si>
  <si>
    <t>1.57</t>
  </si>
  <si>
    <t>1.38</t>
  </si>
  <si>
    <t>1.18</t>
  </si>
  <si>
    <t>1.41</t>
  </si>
  <si>
    <t>1.46</t>
  </si>
  <si>
    <t>1.83</t>
  </si>
  <si>
    <t>Fixed Assets Turnover</t>
  </si>
  <si>
    <t>20.28</t>
  </si>
  <si>
    <t>33.2</t>
  </si>
  <si>
    <t>37.55</t>
  </si>
  <si>
    <t>61.77</t>
  </si>
  <si>
    <t>86.7</t>
  </si>
  <si>
    <t>39.33</t>
  </si>
  <si>
    <t>21.61</t>
  </si>
  <si>
    <t>26.17</t>
  </si>
  <si>
    <t>28.78</t>
  </si>
  <si>
    <t>36.84</t>
  </si>
  <si>
    <t>Receivables Turnover (Average Receivables)</t>
  </si>
  <si>
    <t>1.88</t>
  </si>
  <si>
    <t>3.94</t>
  </si>
  <si>
    <t>3.33</t>
  </si>
  <si>
    <t>4.31</t>
  </si>
  <si>
    <t>5.26</t>
  </si>
  <si>
    <t>4.33</t>
  </si>
  <si>
    <t>4.16</t>
  </si>
  <si>
    <t>5.07</t>
  </si>
  <si>
    <t>4.48</t>
  </si>
  <si>
    <t>4.45</t>
  </si>
  <si>
    <t>Inventory Turnover (Average Inventory)</t>
  </si>
  <si>
    <t>154.63</t>
  </si>
  <si>
    <t>Short Term Liquidity</t>
  </si>
  <si>
    <t>Current Ratio</t>
  </si>
  <si>
    <t>1.44</t>
  </si>
  <si>
    <t>1.4</t>
  </si>
  <si>
    <t>0.89</t>
  </si>
  <si>
    <t>0.87</t>
  </si>
  <si>
    <t>1.03</t>
  </si>
  <si>
    <t>0.84</t>
  </si>
  <si>
    <t>Quick Ratio</t>
  </si>
  <si>
    <t>1.48</t>
  </si>
  <si>
    <t>1.25</t>
  </si>
  <si>
    <t>1.31</t>
  </si>
  <si>
    <t>1.5</t>
  </si>
  <si>
    <t>0.85</t>
  </si>
  <si>
    <t>0.81</t>
  </si>
  <si>
    <t>1.27</t>
  </si>
  <si>
    <t>0.76</t>
  </si>
  <si>
    <t>Operating Cash Flow to Current Liabilities</t>
  </si>
  <si>
    <t>0.33</t>
  </si>
  <si>
    <t>0.05</t>
  </si>
  <si>
    <t>0.32</t>
  </si>
  <si>
    <t>0.31</t>
  </si>
  <si>
    <t>-0.16</t>
  </si>
  <si>
    <t>0.12</t>
  </si>
  <si>
    <t>-0.01</t>
  </si>
  <si>
    <t>0.1</t>
  </si>
  <si>
    <t>Days Sales Outstanding (Average Receivables)</t>
  </si>
  <si>
    <t>194.32</t>
  </si>
  <si>
    <t>92.6</t>
  </si>
  <si>
    <t>109.99</t>
  </si>
  <si>
    <t>84.61</t>
  </si>
  <si>
    <t>69.39</t>
  </si>
  <si>
    <t>84.2</t>
  </si>
  <si>
    <t>87.98</t>
  </si>
  <si>
    <t>71.93</t>
  </si>
  <si>
    <t>81.52</t>
  </si>
  <si>
    <t>81.97</t>
  </si>
  <si>
    <t>Days Outstanding Inventory (Average Inventory)</t>
  </si>
  <si>
    <t>2.36</t>
  </si>
  <si>
    <t>Average Days Payable Outstanding</t>
  </si>
  <si>
    <t>40.44</t>
  </si>
  <si>
    <t>15.36</t>
  </si>
  <si>
    <t>7.84</t>
  </si>
  <si>
    <t>6.81</t>
  </si>
  <si>
    <t>7.12</t>
  </si>
  <si>
    <t>7.37</t>
  </si>
  <si>
    <t>12.44</t>
  </si>
  <si>
    <t>25.14</t>
  </si>
  <si>
    <t>Cash Conversion Cycle (Average Days)</t>
  </si>
  <si>
    <t>64.93</t>
  </si>
  <si>
    <t>Long Term Solvency</t>
  </si>
  <si>
    <t>Total Debt/Equity</t>
  </si>
  <si>
    <t>1.43</t>
  </si>
  <si>
    <t>27.68</t>
  </si>
  <si>
    <t>113.3</t>
  </si>
  <si>
    <t>152.72</t>
  </si>
  <si>
    <t>16.54</t>
  </si>
  <si>
    <t>38.37</t>
  </si>
  <si>
    <t>38.15</t>
  </si>
  <si>
    <t>Total Debt / Total Capital</t>
  </si>
  <si>
    <t>21.68</t>
  </si>
  <si>
    <t>53.12</t>
  </si>
  <si>
    <t>60.43</t>
  </si>
  <si>
    <t>14.19</t>
  </si>
  <si>
    <t>27.73</t>
  </si>
  <si>
    <t>27.62</t>
  </si>
  <si>
    <t>LT Debt/Equity</t>
  </si>
  <si>
    <t>21.57</t>
  </si>
  <si>
    <t>15.71</t>
  </si>
  <si>
    <t>65.35</t>
  </si>
  <si>
    <t>3.43</t>
  </si>
  <si>
    <t>4.59</t>
  </si>
  <si>
    <t>18.61</t>
  </si>
  <si>
    <t>Long-Term Debt / Total Capital</t>
  </si>
  <si>
    <t>16.89</t>
  </si>
  <si>
    <t>7.36</t>
  </si>
  <si>
    <t>25.86</t>
  </si>
  <si>
    <t>3.32</t>
  </si>
  <si>
    <t>13.47</t>
  </si>
  <si>
    <t>Total Liabilities / Total Assets</t>
  </si>
  <si>
    <t>48.39</t>
  </si>
  <si>
    <t>53.35</t>
  </si>
  <si>
    <t>60.64</t>
  </si>
  <si>
    <t>47.81</t>
  </si>
  <si>
    <t>49.33</t>
  </si>
  <si>
    <t>65.61</t>
  </si>
  <si>
    <t>73.19</t>
  </si>
  <si>
    <t>40.99</t>
  </si>
  <si>
    <t>61.39</t>
  </si>
  <si>
    <t>76.58</t>
  </si>
  <si>
    <t>EBIT / Interest Expense</t>
  </si>
  <si>
    <t>8.16</t>
  </si>
  <si>
    <t>0.19</t>
  </si>
  <si>
    <t>-5.15</t>
  </si>
  <si>
    <t>-32.67</t>
  </si>
  <si>
    <t>-5.43</t>
  </si>
  <si>
    <t>-2.81</t>
  </si>
  <si>
    <t>EBITDA / Interest Expense</t>
  </si>
  <si>
    <t>13.63</t>
  </si>
  <si>
    <t>3.91</t>
  </si>
  <si>
    <t>-0.75</t>
  </si>
  <si>
    <t>-19.03</t>
  </si>
  <si>
    <t>-3.96</t>
  </si>
  <si>
    <t>-2.22</t>
  </si>
  <si>
    <t>(EBITDA - Capex) / Interest Expense</t>
  </si>
  <si>
    <t>250.67</t>
  </si>
  <si>
    <t>12.31</t>
  </si>
  <si>
    <t>3.79</t>
  </si>
  <si>
    <t>-0.77</t>
  </si>
  <si>
    <t>-22.21</t>
  </si>
  <si>
    <t>-4.14</t>
  </si>
  <si>
    <t>Total Debt / EBITDA</t>
  </si>
  <si>
    <t>-0.07</t>
  </si>
  <si>
    <t>1.62</t>
  </si>
  <si>
    <t>5.57</t>
  </si>
  <si>
    <t>-31.96</t>
  </si>
  <si>
    <t>-0.78</t>
  </si>
  <si>
    <t>-0.48</t>
  </si>
  <si>
    <t>Net Debt / EBITDA</t>
  </si>
  <si>
    <t>2.84</t>
  </si>
  <si>
    <t>-10.77</t>
  </si>
  <si>
    <t>-8.6</t>
  </si>
  <si>
    <t>-7.01</t>
  </si>
  <si>
    <t>-0.66</t>
  </si>
  <si>
    <t>2.72</t>
  </si>
  <si>
    <t>-18.61</t>
  </si>
  <si>
    <t>-0.09</t>
  </si>
  <si>
    <t>-0.23</t>
  </si>
  <si>
    <t>Total Debt / (EBITDA - Capex)</t>
  </si>
  <si>
    <t>1.8</t>
  </si>
  <si>
    <t>5.76</t>
  </si>
  <si>
    <t>-31.15</t>
  </si>
  <si>
    <t>-1.08</t>
  </si>
  <si>
    <t>-0.46</t>
  </si>
  <si>
    <t>Net Debt / (EBITDA - Capex)</t>
  </si>
  <si>
    <t>2.62</t>
  </si>
  <si>
    <t>-14.74</t>
  </si>
  <si>
    <t>-8.87</t>
  </si>
  <si>
    <t>-7.31</t>
  </si>
  <si>
    <t>-0.73</t>
  </si>
  <si>
    <t>2.81</t>
  </si>
  <si>
    <t>-18.14</t>
  </si>
  <si>
    <t>-0.22</t>
  </si>
  <si>
    <t>Growth Over Prior Year</t>
  </si>
  <si>
    <t>Total Revenues, 1 Yr. Growth %</t>
  </si>
  <si>
    <t>-20.25</t>
  </si>
  <si>
    <t>51.33</t>
  </si>
  <si>
    <t>-6.52</t>
  </si>
  <si>
    <t>33.48</t>
  </si>
  <si>
    <t>30.15</t>
  </si>
  <si>
    <t>-10.05</t>
  </si>
  <si>
    <t>-30.56</t>
  </si>
  <si>
    <t>-4.23</t>
  </si>
  <si>
    <t>-13.5</t>
  </si>
  <si>
    <t>-5.64</t>
  </si>
  <si>
    <t>Gross Profit, 1 Yr. Growth %</t>
  </si>
  <si>
    <t>-9.55</t>
  </si>
  <si>
    <t>33.4</t>
  </si>
  <si>
    <t>14.06</t>
  </si>
  <si>
    <t>24.73</t>
  </si>
  <si>
    <t>-12.24</t>
  </si>
  <si>
    <t>-27.16</t>
  </si>
  <si>
    <t>-19.8</t>
  </si>
  <si>
    <t>0.44</t>
  </si>
  <si>
    <t>0.17</t>
  </si>
  <si>
    <t>EBITDA, 1 Yr. Growth %</t>
  </si>
  <si>
    <t>43.23</t>
  </si>
  <si>
    <t>-120.5</t>
  </si>
  <si>
    <t>145.87</t>
  </si>
  <si>
    <t>7.71</t>
  </si>
  <si>
    <t>148.92</t>
  </si>
  <si>
    <t>-44.12</t>
  </si>
  <si>
    <t>-140.13</t>
  </si>
  <si>
    <t>211.02</t>
  </si>
  <si>
    <t>55.85</t>
  </si>
  <si>
    <t>-17.37</t>
  </si>
  <si>
    <t>EBITA, 1 Yr. Growth %</t>
  </si>
  <si>
    <t>36.13</t>
  </si>
  <si>
    <t>-109.63</t>
  </si>
  <si>
    <t>300.56</t>
  </si>
  <si>
    <t>10.99</t>
  </si>
  <si>
    <t>167.73</t>
  </si>
  <si>
    <t>-45.69</t>
  </si>
  <si>
    <t>-158.42</t>
  </si>
  <si>
    <t>162.15</t>
  </si>
  <si>
    <t>52.35</t>
  </si>
  <si>
    <t>-18.47</t>
  </si>
  <si>
    <t>EBIT, 1 Yr. Growth %</t>
  </si>
  <si>
    <t>33.93</t>
  </si>
  <si>
    <t>-100.73</t>
  </si>
  <si>
    <t>10.23</t>
  </si>
  <si>
    <t>118.51</t>
  </si>
  <si>
    <t>-93.7</t>
  </si>
  <si>
    <t>50.06</t>
  </si>
  <si>
    <t>-21.36</t>
  </si>
  <si>
    <t>Earnings From Cont. Operations, 1 Yr. Growth %</t>
  </si>
  <si>
    <t>-35.86</t>
  </si>
  <si>
    <t>-35.8</t>
  </si>
  <si>
    <t>-130.22</t>
  </si>
  <si>
    <t>278.62</t>
  </si>
  <si>
    <t>-105.4</t>
  </si>
  <si>
    <t>-12.81</t>
  </si>
  <si>
    <t>-200.66</t>
  </si>
  <si>
    <t>-244.65</t>
  </si>
  <si>
    <t>-43.14</t>
  </si>
  <si>
    <t>Net Income, 1 Yr. Growth %</t>
  </si>
  <si>
    <t>Normalized Net Income, 1 Yr. Growth %</t>
  </si>
  <si>
    <t>35.34</t>
  </si>
  <si>
    <t>-101.3</t>
  </si>
  <si>
    <t>8.18</t>
  </si>
  <si>
    <t>58.85</t>
  </si>
  <si>
    <t>-129.31</t>
  </si>
  <si>
    <t>441.69</t>
  </si>
  <si>
    <t>39.8</t>
  </si>
  <si>
    <t>37.83</t>
  </si>
  <si>
    <t>-7.23</t>
  </si>
  <si>
    <t>Diluted EPS Before Extra, 1 Yr. Growth %</t>
  </si>
  <si>
    <t>-34.48</t>
  </si>
  <si>
    <t>-129.68</t>
  </si>
  <si>
    <t>245.92</t>
  </si>
  <si>
    <t>-106.06</t>
  </si>
  <si>
    <t>-13.68</t>
  </si>
  <si>
    <t>-198.08</t>
  </si>
  <si>
    <t>-241.18</t>
  </si>
  <si>
    <t>-51.13</t>
  </si>
  <si>
    <t>Accounts Receivable, 1 Yr. Growth %</t>
  </si>
  <si>
    <t>-35.54</t>
  </si>
  <si>
    <t>-17.22</t>
  </si>
  <si>
    <t>44.51</t>
  </si>
  <si>
    <t>-25.8</t>
  </si>
  <si>
    <t>50.58</t>
  </si>
  <si>
    <t>-18.36</t>
  </si>
  <si>
    <t>-39.01</t>
  </si>
  <si>
    <t>7.27</t>
  </si>
  <si>
    <t>-10.6</t>
  </si>
  <si>
    <t>1.01</t>
  </si>
  <si>
    <t>Inventory, 1 Yr. Growth %</t>
  </si>
  <si>
    <t>-81.59</t>
  </si>
  <si>
    <t>Net Property, Plant and Equip., 1 Yr. Growth %</t>
  </si>
  <si>
    <t>-4.65</t>
  </si>
  <si>
    <t>-12.6</t>
  </si>
  <si>
    <t>-22.81</t>
  </si>
  <si>
    <t>-13.72</t>
  </si>
  <si>
    <t>196.15</t>
  </si>
  <si>
    <t>-30.94</t>
  </si>
  <si>
    <t>-6.38</t>
  </si>
  <si>
    <t>-37.32</t>
  </si>
  <si>
    <t>-8.69</t>
  </si>
  <si>
    <t>Total Assets, 1 Yr. Growth %</t>
  </si>
  <si>
    <t>-5.79</t>
  </si>
  <si>
    <t>-14.83</t>
  </si>
  <si>
    <t>36.32</t>
  </si>
  <si>
    <t>5.96</t>
  </si>
  <si>
    <t>9.36</t>
  </si>
  <si>
    <t>-4.77</t>
  </si>
  <si>
    <t>-33.02</t>
  </si>
  <si>
    <t>-0.35</t>
  </si>
  <si>
    <t>-32.15</t>
  </si>
  <si>
    <t>-13.93</t>
  </si>
  <si>
    <t>Tangible Book Value, 1 Yr. Growth %</t>
  </si>
  <si>
    <t>-46.14</t>
  </si>
  <si>
    <t>-24.92</t>
  </si>
  <si>
    <t>29.87</t>
  </si>
  <si>
    <t>27.53</t>
  </si>
  <si>
    <t>-37.24</t>
  </si>
  <si>
    <t>-138.53</t>
  </si>
  <si>
    <t>77.37</t>
  </si>
  <si>
    <t>-179.92</t>
  </si>
  <si>
    <t>-72.84</t>
  </si>
  <si>
    <t>-189.47</t>
  </si>
  <si>
    <t>Common Equity, 1 Yr. Growth %</t>
  </si>
  <si>
    <t>-21.87</t>
  </si>
  <si>
    <t>-19.22</t>
  </si>
  <si>
    <t>14.99</t>
  </si>
  <si>
    <t>40.49</t>
  </si>
  <si>
    <t>4.91</t>
  </si>
  <si>
    <t>-35.37</t>
  </si>
  <si>
    <t>-47.79</t>
  </si>
  <si>
    <t>119.35</t>
  </si>
  <si>
    <t>-55.6</t>
  </si>
  <si>
    <t>Cash From Operations, 1 Yr. Growth %</t>
  </si>
  <si>
    <t>-309.35</t>
  </si>
  <si>
    <t>-84.72</t>
  </si>
  <si>
    <t>899.21</t>
  </si>
  <si>
    <t>-24.07</t>
  </si>
  <si>
    <t>-147.96</t>
  </si>
  <si>
    <t>-214.96</t>
  </si>
  <si>
    <t>-72.08</t>
  </si>
  <si>
    <t>-113.69</t>
  </si>
  <si>
    <t>-582.35</t>
  </si>
  <si>
    <t>111.25</t>
  </si>
  <si>
    <t>Capital Expenditures, 1 Yr. Growth %</t>
  </si>
  <si>
    <t>-30.4</t>
  </si>
  <si>
    <t>-71.48</t>
  </si>
  <si>
    <t>41.77</t>
  </si>
  <si>
    <t>358.04</t>
  </si>
  <si>
    <t>-74.46</t>
  </si>
  <si>
    <t>-90.08</t>
  </si>
  <si>
    <t>-52.96</t>
  </si>
  <si>
    <t>-29.41</t>
  </si>
  <si>
    <t>Levered Free Cash Flow, 1 Yr. Growth %</t>
  </si>
  <si>
    <t>-259.96</t>
  </si>
  <si>
    <t>-103.98</t>
  </si>
  <si>
    <t>-73.01</t>
  </si>
  <si>
    <t>-307.04</t>
  </si>
  <si>
    <t>-136.22</t>
  </si>
  <si>
    <t>167.52</t>
  </si>
  <si>
    <t>-227.1</t>
  </si>
  <si>
    <t>-141.38</t>
  </si>
  <si>
    <t>56.07</t>
  </si>
  <si>
    <t>Unlevered Free Cash Flow, 1 Yr. Growth %</t>
  </si>
  <si>
    <t>-259.7</t>
  </si>
  <si>
    <t>-103.96</t>
  </si>
  <si>
    <t>-297.23</t>
  </si>
  <si>
    <t>-152.22</t>
  </si>
  <si>
    <t>108.95</t>
  </si>
  <si>
    <t>-216.8</t>
  </si>
  <si>
    <t>-133.28</t>
  </si>
  <si>
    <t>57.81</t>
  </si>
  <si>
    <t>Compound Annual Growth Rate Over Two Years</t>
  </si>
  <si>
    <t>Total Revenues, 2 Yr. CAGR %</t>
  </si>
  <si>
    <t>-14.8</t>
  </si>
  <si>
    <t>9.28</t>
  </si>
  <si>
    <t>18.94</t>
  </si>
  <si>
    <t>11.71</t>
  </si>
  <si>
    <t>31.8</t>
  </si>
  <si>
    <t>8.2</t>
  </si>
  <si>
    <t>-20.97</t>
  </si>
  <si>
    <t>-18.45</t>
  </si>
  <si>
    <t>-8.98</t>
  </si>
  <si>
    <t>-9.66</t>
  </si>
  <si>
    <t>Gross Profit, 2 Yr. CAGR %</t>
  </si>
  <si>
    <t>-19.9</t>
  </si>
  <si>
    <t>6.97</t>
  </si>
  <si>
    <t>18.85</t>
  </si>
  <si>
    <t>13.49</t>
  </si>
  <si>
    <t>19.28</t>
  </si>
  <si>
    <t>4.62</t>
  </si>
  <si>
    <t>-20.05</t>
  </si>
  <si>
    <t>-23.57</t>
  </si>
  <si>
    <t>-10.25</t>
  </si>
  <si>
    <t>EBITDA, 2 Yr. CAGR %</t>
  </si>
  <si>
    <t>20.21</t>
  </si>
  <si>
    <t>-43.77</t>
  </si>
  <si>
    <t>-29.01</t>
  </si>
  <si>
    <t>62.73</t>
  </si>
  <si>
    <t>44.76</t>
  </si>
  <si>
    <t>17.94</t>
  </si>
  <si>
    <t>-52.64</t>
  </si>
  <si>
    <t>11.72</t>
  </si>
  <si>
    <t>119.51</t>
  </si>
  <si>
    <t>13.48</t>
  </si>
  <si>
    <t>EBITA, 2 Yr. CAGR %</t>
  </si>
  <si>
    <t>39.81</t>
  </si>
  <si>
    <t>-62.57</t>
  </si>
  <si>
    <t>-37.89</t>
  </si>
  <si>
    <t>110.85</t>
  </si>
  <si>
    <t>49.32</t>
  </si>
  <si>
    <t>20.59</t>
  </si>
  <si>
    <t>-43.67</t>
  </si>
  <si>
    <t>23.76</t>
  </si>
  <si>
    <t>99.29</t>
  </si>
  <si>
    <t>11.45</t>
  </si>
  <si>
    <t>EBIT, 2 Yr. CAGR %</t>
  </si>
  <si>
    <t>51.56</t>
  </si>
  <si>
    <t>-89.79</t>
  </si>
  <si>
    <t>-43.2</t>
  </si>
  <si>
    <t>598.3</t>
  </si>
  <si>
    <t>30.72</t>
  </si>
  <si>
    <t>-62.9</t>
  </si>
  <si>
    <t>4.42</t>
  </si>
  <si>
    <t>409.66</t>
  </si>
  <si>
    <t>41.19</t>
  </si>
  <si>
    <t>2.43</t>
  </si>
  <si>
    <t>Earnings From Cont. Operations, 2 Yr. CAGR %</t>
  </si>
  <si>
    <t>139.64</t>
  </si>
  <si>
    <t>-33.1</t>
  </si>
  <si>
    <t>-55.95</t>
  </si>
  <si>
    <t>-50.11</t>
  </si>
  <si>
    <t>35.76</t>
  </si>
  <si>
    <t>445.58</t>
  </si>
  <si>
    <t>-6.31</t>
  </si>
  <si>
    <t>20.67</t>
  </si>
  <si>
    <t>-9.31</t>
  </si>
  <si>
    <t>Net Income, 2 Yr. CAGR %</t>
  </si>
  <si>
    <t>Normalized Net Income, 2 Yr. CAGR %</t>
  </si>
  <si>
    <t>50.88</t>
  </si>
  <si>
    <t>-86.3</t>
  </si>
  <si>
    <t>-38.34</t>
  </si>
  <si>
    <t>463.53</t>
  </si>
  <si>
    <t>12.18</t>
  </si>
  <si>
    <t>-31.76</t>
  </si>
  <si>
    <t>26.01</t>
  </si>
  <si>
    <t>175.18</t>
  </si>
  <si>
    <t>38.54</t>
  </si>
  <si>
    <t>13.07</t>
  </si>
  <si>
    <t>Diluted EPS Before Extra, 2 Yr. CAGR %</t>
  </si>
  <si>
    <t>151.66</t>
  </si>
  <si>
    <t>-56.37</t>
  </si>
  <si>
    <t>-49.38</t>
  </si>
  <si>
    <t>35.11</t>
  </si>
  <si>
    <t>409.9</t>
  </si>
  <si>
    <t>-7.99</t>
  </si>
  <si>
    <t>17.67</t>
  </si>
  <si>
    <t>-17.04</t>
  </si>
  <si>
    <t>Accounts Receivable, 2 Yr. CAGR %</t>
  </si>
  <si>
    <t>-18.3</t>
  </si>
  <si>
    <t>-27.09</t>
  </si>
  <si>
    <t>9.37</t>
  </si>
  <si>
    <t>3.55</t>
  </si>
  <si>
    <t>5.71</t>
  </si>
  <si>
    <t>10.88</t>
  </si>
  <si>
    <t>-29.44</t>
  </si>
  <si>
    <t>-19.12</t>
  </si>
  <si>
    <t>-2.07</t>
  </si>
  <si>
    <t>-4.97</t>
  </si>
  <si>
    <t>Net Property, Plant and Equip., 2 Yr. CAGR %</t>
  </si>
  <si>
    <t>-6.3</t>
  </si>
  <si>
    <t>-8.71</t>
  </si>
  <si>
    <t>-17.86</t>
  </si>
  <si>
    <t>-18.39</t>
  </si>
  <si>
    <t>-7.02</t>
  </si>
  <si>
    <t>72.25</t>
  </si>
  <si>
    <t>43.01</t>
  </si>
  <si>
    <t>-19.6</t>
  </si>
  <si>
    <t>-23.4</t>
  </si>
  <si>
    <t>-24.35</t>
  </si>
  <si>
    <t>Total Assets, 2 Yr. CAGR %</t>
  </si>
  <si>
    <t>-14.25</t>
  </si>
  <si>
    <t>-10.2</t>
  </si>
  <si>
    <t>7.73</t>
  </si>
  <si>
    <t>20.19</t>
  </si>
  <si>
    <t>7.01</t>
  </si>
  <si>
    <t>2.05</t>
  </si>
  <si>
    <t>-20.13</t>
  </si>
  <si>
    <t>-17.78</t>
  </si>
  <si>
    <t>-23.58</t>
  </si>
  <si>
    <t>Tangible Book Value, 2 Yr. CAGR %</t>
  </si>
  <si>
    <t>-31.6</t>
  </si>
  <si>
    <t>-38.51</t>
  </si>
  <si>
    <t>28.69</t>
  </si>
  <si>
    <t>-10.54</t>
  </si>
  <si>
    <t>-50.82</t>
  </si>
  <si>
    <t>-17.33</t>
  </si>
  <si>
    <t>19.06</t>
  </si>
  <si>
    <t>-53.41</t>
  </si>
  <si>
    <t>-50.7</t>
  </si>
  <si>
    <t>Common Equity, 2 Yr. CAGR %</t>
  </si>
  <si>
    <t>-23.75</t>
  </si>
  <si>
    <t>-22.25</t>
  </si>
  <si>
    <t>-3.62</t>
  </si>
  <si>
    <t>27.1</t>
  </si>
  <si>
    <t>21.4</t>
  </si>
  <si>
    <t>-17.66</t>
  </si>
  <si>
    <t>-41.91</t>
  </si>
  <si>
    <t>7.02</t>
  </si>
  <si>
    <t>-1.31</t>
  </si>
  <si>
    <t>-51.85</t>
  </si>
  <si>
    <t>Cash From Operations, 2 Yr. CAGR %</t>
  </si>
  <si>
    <t>33.33</t>
  </si>
  <si>
    <t>-43.44</t>
  </si>
  <si>
    <t>23.57</t>
  </si>
  <si>
    <t>175.44</t>
  </si>
  <si>
    <t>-41.43</t>
  </si>
  <si>
    <t>-25.75</t>
  </si>
  <si>
    <t>-43.34</t>
  </si>
  <si>
    <t>-80.45</t>
  </si>
  <si>
    <t>-18.75</t>
  </si>
  <si>
    <t>219.21</t>
  </si>
  <si>
    <t>Capital Expenditures, 2 Yr. CAGR %</t>
  </si>
  <si>
    <t>-49.34</t>
  </si>
  <si>
    <t>-16.68</t>
  </si>
  <si>
    <t>-55.45</t>
  </si>
  <si>
    <t>-36.41</t>
  </si>
  <si>
    <t>154.83</t>
  </si>
  <si>
    <t>8.15</t>
  </si>
  <si>
    <t>-84.08</t>
  </si>
  <si>
    <t>96.53</t>
  </si>
  <si>
    <t>327.87</t>
  </si>
  <si>
    <t>-42.38</t>
  </si>
  <si>
    <t>Levered Free Cash Flow, 2 Yr. CAGR %</t>
  </si>
  <si>
    <t>86.62</t>
  </si>
  <si>
    <t>-73.75</t>
  </si>
  <si>
    <t>1.79</t>
  </si>
  <si>
    <t>167.77</t>
  </si>
  <si>
    <t>-30.29</t>
  </si>
  <si>
    <t>-15.93</t>
  </si>
  <si>
    <t>-1.56</t>
  </si>
  <si>
    <t>84.4</t>
  </si>
  <si>
    <t>-27.56</t>
  </si>
  <si>
    <t>-19.63</t>
  </si>
  <si>
    <t>Unlevered Free Cash Flow, 2 Yr. CAGR %</t>
  </si>
  <si>
    <t>87.04</t>
  </si>
  <si>
    <t>-73.84</t>
  </si>
  <si>
    <t>-1.51</t>
  </si>
  <si>
    <t>56.22</t>
  </si>
  <si>
    <t>-37.72</t>
  </si>
  <si>
    <t>-27.52</t>
  </si>
  <si>
    <t>Compound Annual Growth Rate Over Three Years</t>
  </si>
  <si>
    <t>Total Revenues, 3 Yr. CAGR %</t>
  </si>
  <si>
    <t>-9.47</t>
  </si>
  <si>
    <t>2.83</t>
  </si>
  <si>
    <t>3.74</t>
  </si>
  <si>
    <t>23.6</t>
  </si>
  <si>
    <t>17.54</t>
  </si>
  <si>
    <t>16.04</t>
  </si>
  <si>
    <t>-6.67</t>
  </si>
  <si>
    <t>-15.74</t>
  </si>
  <si>
    <t>-16.83</t>
  </si>
  <si>
    <t>-7.88</t>
  </si>
  <si>
    <t>Gross Profit, 3 Yr. CAGR %</t>
  </si>
  <si>
    <t>-11.37</t>
  </si>
  <si>
    <t>-6.72</t>
  </si>
  <si>
    <t>6.61</t>
  </si>
  <si>
    <t>19.78</t>
  </si>
  <si>
    <t>17.12</t>
  </si>
  <si>
    <t>7.68</t>
  </si>
  <si>
    <t>-7.27</t>
  </si>
  <si>
    <t>-19.97</t>
  </si>
  <si>
    <t>-16.28</t>
  </si>
  <si>
    <t>-6.9</t>
  </si>
  <si>
    <t>EBITDA, 3 Yr. CAGR %</t>
  </si>
  <si>
    <t>9.44</t>
  </si>
  <si>
    <t>-31.67</t>
  </si>
  <si>
    <t>-8.06</t>
  </si>
  <si>
    <t>-18.43</t>
  </si>
  <si>
    <t>72.72</t>
  </si>
  <si>
    <t>5.41</t>
  </si>
  <si>
    <t>-11.32</t>
  </si>
  <si>
    <t>24.58</t>
  </si>
  <si>
    <t>58.5</t>
  </si>
  <si>
    <t>EBITA, 3 Yr. CAGR %</t>
  </si>
  <si>
    <t>19.39</t>
  </si>
  <si>
    <t>-41.4</t>
  </si>
  <si>
    <t>-17.51</t>
  </si>
  <si>
    <t>-24.63</t>
  </si>
  <si>
    <t>107.48</t>
  </si>
  <si>
    <t>6.59</t>
  </si>
  <si>
    <t>-5.29</t>
  </si>
  <si>
    <t>-5.95</t>
  </si>
  <si>
    <t>32.39</t>
  </si>
  <si>
    <t>47.95</t>
  </si>
  <si>
    <t>EBIT, 3 Yr. CAGR %</t>
  </si>
  <si>
    <t>34.33</t>
  </si>
  <si>
    <t>-73.86</t>
  </si>
  <si>
    <t>-22.76</t>
  </si>
  <si>
    <t>-29.15</t>
  </si>
  <si>
    <t>322.83</t>
  </si>
  <si>
    <t>-52.43</t>
  </si>
  <si>
    <t>33.56</t>
  </si>
  <si>
    <t>17.84</t>
  </si>
  <si>
    <t>225.56</t>
  </si>
  <si>
    <t>16.17</t>
  </si>
  <si>
    <t>Earnings From Cont. Operations, 3 Yr. CAGR %</t>
  </si>
  <si>
    <t>34.02</t>
  </si>
  <si>
    <t>58.84</t>
  </si>
  <si>
    <t>-48.66</t>
  </si>
  <si>
    <t>-9.77</t>
  </si>
  <si>
    <t>-57.78</t>
  </si>
  <si>
    <t>104.07</t>
  </si>
  <si>
    <t>17.13</t>
  </si>
  <si>
    <t>210.6</t>
  </si>
  <si>
    <t>8.28</t>
  </si>
  <si>
    <t>-6.1</t>
  </si>
  <si>
    <t>Net Income, 3 Yr. CAGR %</t>
  </si>
  <si>
    <t>Normalized Net Income, 3 Yr. CAGR %</t>
  </si>
  <si>
    <t>-68.39</t>
  </si>
  <si>
    <t>-18.01</t>
  </si>
  <si>
    <t>-25.63</t>
  </si>
  <si>
    <t>233.05</t>
  </si>
  <si>
    <t>-28.28</t>
  </si>
  <si>
    <t>36.12</t>
  </si>
  <si>
    <t>30.45</t>
  </si>
  <si>
    <t>118.26</t>
  </si>
  <si>
    <t>Diluted EPS Before Extra, 3 Yr. CAGR %</t>
  </si>
  <si>
    <t>63.65</t>
  </si>
  <si>
    <t>-48.76</t>
  </si>
  <si>
    <t>-57.63</t>
  </si>
  <si>
    <t>97.62</t>
  </si>
  <si>
    <t>16.37</t>
  </si>
  <si>
    <t>194.34</t>
  </si>
  <si>
    <t>6.13</t>
  </si>
  <si>
    <t>-12.28</t>
  </si>
  <si>
    <t>Accounts Receivable, 3 Yr. CAGR %</t>
  </si>
  <si>
    <t>-8.04</t>
  </si>
  <si>
    <t>-18.05</t>
  </si>
  <si>
    <t>-8.42</t>
  </si>
  <si>
    <t>-3.89</t>
  </si>
  <si>
    <t>17.32</t>
  </si>
  <si>
    <t>-3.02</t>
  </si>
  <si>
    <t>-9.15</t>
  </si>
  <si>
    <t>-18.87</t>
  </si>
  <si>
    <t>-16.37</t>
  </si>
  <si>
    <t>-1.05</t>
  </si>
  <si>
    <t>Net Property, Plant and Equip., 3 Yr. CAGR %</t>
  </si>
  <si>
    <t>18.37</t>
  </si>
  <si>
    <t>-8.45</t>
  </si>
  <si>
    <t>-13.67</t>
  </si>
  <si>
    <t>-16.5</t>
  </si>
  <si>
    <t>-12.61</t>
  </si>
  <si>
    <t>36.8</t>
  </si>
  <si>
    <t>27.01</t>
  </si>
  <si>
    <t>24.17</t>
  </si>
  <si>
    <t>-18.78</t>
  </si>
  <si>
    <t>Total Assets, 3 Yr. CAGR %</t>
  </si>
  <si>
    <t>-7.87</t>
  </si>
  <si>
    <t>-14.31</t>
  </si>
  <si>
    <t>3.19</t>
  </si>
  <si>
    <t>7.14</t>
  </si>
  <si>
    <t>2.93</t>
  </si>
  <si>
    <t>-11.31</t>
  </si>
  <si>
    <t>-14.02</t>
  </si>
  <si>
    <t>-23.21</t>
  </si>
  <si>
    <t>-16.51</t>
  </si>
  <si>
    <t>Tangible Book Value, 3 Yr. CAGR %</t>
  </si>
  <si>
    <t>-20.99</t>
  </si>
  <si>
    <t>-21.11</t>
  </si>
  <si>
    <t>7.53</t>
  </si>
  <si>
    <t>1.3</t>
  </si>
  <si>
    <t>-32.44</t>
  </si>
  <si>
    <t>-24.58</t>
  </si>
  <si>
    <t>-18.26</t>
  </si>
  <si>
    <t>-27.25</t>
  </si>
  <si>
    <t>-42.09</t>
  </si>
  <si>
    <t>Common Equity, 3 Yr. CAGR %</t>
  </si>
  <si>
    <t>-15.09</t>
  </si>
  <si>
    <t>-23.38</t>
  </si>
  <si>
    <t>-11.42</t>
  </si>
  <si>
    <t>19.23</t>
  </si>
  <si>
    <t>-1.61</t>
  </si>
  <si>
    <t>-29.26</t>
  </si>
  <si>
    <t>-9.54</t>
  </si>
  <si>
    <t>-20.18</t>
  </si>
  <si>
    <t>Cash From Operations, 3 Yr. CAGR %</t>
  </si>
  <si>
    <t>61.86</t>
  </si>
  <si>
    <t>-35.24</t>
  </si>
  <si>
    <t>47.31</t>
  </si>
  <si>
    <t>5.05</t>
  </si>
  <si>
    <t>50.78</t>
  </si>
  <si>
    <t>-26.66</t>
  </si>
  <si>
    <t>-46.4</t>
  </si>
  <si>
    <t>-64.72</t>
  </si>
  <si>
    <t>-43.09</t>
  </si>
  <si>
    <t>Capital Expenditures, 3 Yr. CAGR %</t>
  </si>
  <si>
    <t>-8.53</t>
  </si>
  <si>
    <t>-43.69</t>
  </si>
  <si>
    <t>-41.72</t>
  </si>
  <si>
    <t>-34.47</t>
  </si>
  <si>
    <t>22.8</t>
  </si>
  <si>
    <t>18.36</t>
  </si>
  <si>
    <t>-51.22</t>
  </si>
  <si>
    <t>22.02</t>
  </si>
  <si>
    <t>134.67</t>
  </si>
  <si>
    <t>Levered Free Cash Flow, 3 Yr. CAGR %</t>
  </si>
  <si>
    <t>74.34</t>
  </si>
  <si>
    <t>-46.87</t>
  </si>
  <si>
    <t>21.52</t>
  </si>
  <si>
    <t>-34.6</t>
  </si>
  <si>
    <t>134.59</t>
  </si>
  <si>
    <t>-45.05</t>
  </si>
  <si>
    <t>23.65</t>
  </si>
  <si>
    <t>7.19</t>
  </si>
  <si>
    <t>11.97</t>
  </si>
  <si>
    <t>-6.44</t>
  </si>
  <si>
    <t>Unlevered Free Cash Flow, 3 Yr. CAGR %</t>
  </si>
  <si>
    <t>74.28</t>
  </si>
  <si>
    <t>21.45</t>
  </si>
  <si>
    <t>130.82</t>
  </si>
  <si>
    <t>-38.93</t>
  </si>
  <si>
    <t>26.56</t>
  </si>
  <si>
    <t>8.42</t>
  </si>
  <si>
    <t>-6.77</t>
  </si>
  <si>
    <t>Compound Annual Growth Rate Over Five Years</t>
  </si>
  <si>
    <t>Total Revenues, 5 Yr. CAGR %</t>
  </si>
  <si>
    <t>-1.09</t>
  </si>
  <si>
    <t>3.77</t>
  </si>
  <si>
    <t>6.29</t>
  </si>
  <si>
    <t>14.17</t>
  </si>
  <si>
    <t>17.19</t>
  </si>
  <si>
    <t>0.29</t>
  </si>
  <si>
    <t>0.77</t>
  </si>
  <si>
    <t>-7.6</t>
  </si>
  <si>
    <t>-13.36</t>
  </si>
  <si>
    <t>Gross Profit, 5 Yr. CAGR %</t>
  </si>
  <si>
    <t>5.28</t>
  </si>
  <si>
    <t>-1.39</t>
  </si>
  <si>
    <t>12.95</t>
  </si>
  <si>
    <t>0.53</t>
  </si>
  <si>
    <t>-6.12</t>
  </si>
  <si>
    <t>-8.47</t>
  </si>
  <si>
    <t>-12.4</t>
  </si>
  <si>
    <t>EBITDA, 5 Yr. CAGR %</t>
  </si>
  <si>
    <t>34.3</t>
  </si>
  <si>
    <t>27.45</t>
  </si>
  <si>
    <t>-6.59</t>
  </si>
  <si>
    <t>-3.32</t>
  </si>
  <si>
    <t>-10.01</t>
  </si>
  <si>
    <t>7.89</t>
  </si>
  <si>
    <t>21.88</t>
  </si>
  <si>
    <t>-2.24</t>
  </si>
  <si>
    <t>EBITA, 5 Yr. CAGR %</t>
  </si>
  <si>
    <t>56.03</t>
  </si>
  <si>
    <t>14.45</t>
  </si>
  <si>
    <t>-6.84</t>
  </si>
  <si>
    <t>-2.2</t>
  </si>
  <si>
    <t>-14.12</t>
  </si>
  <si>
    <t>23.16</t>
  </si>
  <si>
    <t>13.15</t>
  </si>
  <si>
    <t>27.54</t>
  </si>
  <si>
    <t>0.55</t>
  </si>
  <si>
    <t>EBIT, 5 Yr. CAGR %</t>
  </si>
  <si>
    <t>57.17</t>
  </si>
  <si>
    <t>-35.46</t>
  </si>
  <si>
    <t>-3.57</t>
  </si>
  <si>
    <t>-2.72</t>
  </si>
  <si>
    <t>-4.67</t>
  </si>
  <si>
    <t>-48.93</t>
  </si>
  <si>
    <t>141.67</t>
  </si>
  <si>
    <t>22.83</t>
  </si>
  <si>
    <t>36.56</t>
  </si>
  <si>
    <t>11.32</t>
  </si>
  <si>
    <t>Earnings From Cont. Operations, 5 Yr. CAGR %</t>
  </si>
  <si>
    <t>53.27</t>
  </si>
  <si>
    <t>15.91</t>
  </si>
  <si>
    <t>-12.68</t>
  </si>
  <si>
    <t>35.61</t>
  </si>
  <si>
    <t>-49.25</t>
  </si>
  <si>
    <t>10.52</t>
  </si>
  <si>
    <t>17.5</t>
  </si>
  <si>
    <t>49.46</t>
  </si>
  <si>
    <t>18.53</t>
  </si>
  <si>
    <t>89.82</t>
  </si>
  <si>
    <t>Net Income, 5 Yr. CAGR %</t>
  </si>
  <si>
    <t>Normalized Net Income, 5 Yr. CAGR %</t>
  </si>
  <si>
    <t>84.36</t>
  </si>
  <si>
    <t>-43.22</t>
  </si>
  <si>
    <t>-2.75</t>
  </si>
  <si>
    <t>-7.06</t>
  </si>
  <si>
    <t>-32.49</t>
  </si>
  <si>
    <t>125.77</t>
  </si>
  <si>
    <t>22.81</t>
  </si>
  <si>
    <t>37.08</t>
  </si>
  <si>
    <t>23.1</t>
  </si>
  <si>
    <t>Diluted EPS Before Extra, 5 Yr. CAGR %</t>
  </si>
  <si>
    <t>50.02</t>
  </si>
  <si>
    <t>16.99</t>
  </si>
  <si>
    <t>-11.99</t>
  </si>
  <si>
    <t>35.1</t>
  </si>
  <si>
    <t>-49.01</t>
  </si>
  <si>
    <t>14.61</t>
  </si>
  <si>
    <t>45.56</t>
  </si>
  <si>
    <t>77.36</t>
  </si>
  <si>
    <t>Accounts Receivable, 5 Yr. CAGR %</t>
  </si>
  <si>
    <t>-0.14</t>
  </si>
  <si>
    <t>-5.37</t>
  </si>
  <si>
    <t>-3.01</t>
  </si>
  <si>
    <t>-4.27</t>
  </si>
  <si>
    <t>-9.81</t>
  </si>
  <si>
    <t>-13.57</t>
  </si>
  <si>
    <t>Net Property, Plant and Equip., 5 Yr. CAGR %</t>
  </si>
  <si>
    <t>13.05</t>
  </si>
  <si>
    <t>2.27</t>
  </si>
  <si>
    <t>-12.56</t>
  </si>
  <si>
    <t>-11.07</t>
  </si>
  <si>
    <t>11.55</t>
  </si>
  <si>
    <t>6.42</t>
  </si>
  <si>
    <t>10.6</t>
  </si>
  <si>
    <t>3.75</t>
  </si>
  <si>
    <t>1.85</t>
  </si>
  <si>
    <t>Total Assets, 5 Yr. CAGR %</t>
  </si>
  <si>
    <t>-1.46</t>
  </si>
  <si>
    <t>-5.99</t>
  </si>
  <si>
    <t>-1.82</t>
  </si>
  <si>
    <t>-1.9</t>
  </si>
  <si>
    <t>4.7</t>
  </si>
  <si>
    <t>4.82</t>
  </si>
  <si>
    <t>-6.16</t>
  </si>
  <si>
    <t>-13.96</t>
  </si>
  <si>
    <t>-17.98</t>
  </si>
  <si>
    <t>Tangible Book Value, 5 Yr. CAGR %</t>
  </si>
  <si>
    <t>-14.38</t>
  </si>
  <si>
    <t>-19.41</t>
  </si>
  <si>
    <t>-14.77</t>
  </si>
  <si>
    <t>-11.46</t>
  </si>
  <si>
    <t>-6.61</t>
  </si>
  <si>
    <t>-15.25</t>
  </si>
  <si>
    <t>-37.8</t>
  </si>
  <si>
    <t>-33.23</t>
  </si>
  <si>
    <t>Common Equity, 5 Yr. CAGR %</t>
  </si>
  <si>
    <t>-8.56</t>
  </si>
  <si>
    <t>-13.03</t>
  </si>
  <si>
    <t>-11.44</t>
  </si>
  <si>
    <t>-6.18</t>
  </si>
  <si>
    <t>0.48</t>
  </si>
  <si>
    <t>-2.42</t>
  </si>
  <si>
    <t>-10.57</t>
  </si>
  <si>
    <t>-19.18</t>
  </si>
  <si>
    <t>-29.71</t>
  </si>
  <si>
    <t>Cash From Operations, 5 Yr. CAGR %</t>
  </si>
  <si>
    <t>82.77</t>
  </si>
  <si>
    <t>-16.02</t>
  </si>
  <si>
    <t>45.29</t>
  </si>
  <si>
    <t>15.56</t>
  </si>
  <si>
    <t>1.86</t>
  </si>
  <si>
    <t>-9.65</t>
  </si>
  <si>
    <t>1.93</t>
  </si>
  <si>
    <t>-56.79</t>
  </si>
  <si>
    <t>-36.7</t>
  </si>
  <si>
    <t>-14.85</t>
  </si>
  <si>
    <t>Capital Expenditures, 5 Yr. CAGR %</t>
  </si>
  <si>
    <t>1.97</t>
  </si>
  <si>
    <t>-11.8</t>
  </si>
  <si>
    <t>-31.4</t>
  </si>
  <si>
    <t>-40.88</t>
  </si>
  <si>
    <t>5.15</t>
  </si>
  <si>
    <t>-19.93</t>
  </si>
  <si>
    <t>-45.76</t>
  </si>
  <si>
    <t>44.98</t>
  </si>
  <si>
    <t>16.27</t>
  </si>
  <si>
    <t>-20.01</t>
  </si>
  <si>
    <t>Levered Free Cash Flow, 5 Yr. CAGR %</t>
  </si>
  <si>
    <t>73.63</t>
  </si>
  <si>
    <t>-35.78</t>
  </si>
  <si>
    <t>42.83</t>
  </si>
  <si>
    <t>1.07</t>
  </si>
  <si>
    <t>-2.7</t>
  </si>
  <si>
    <t>-29.68</t>
  </si>
  <si>
    <t>63.79</t>
  </si>
  <si>
    <t>-10.82</t>
  </si>
  <si>
    <t>-4.52</t>
  </si>
  <si>
    <t>Unlevered Free Cash Flow, 5 Yr. CAGR %</t>
  </si>
  <si>
    <t>76.44</t>
  </si>
  <si>
    <t>-35.52</t>
  </si>
  <si>
    <t>42.8</t>
  </si>
  <si>
    <t>1.16</t>
  </si>
  <si>
    <t>-3.67</t>
  </si>
  <si>
    <t>-25.09</t>
  </si>
  <si>
    <t>66.09</t>
  </si>
  <si>
    <t>-11.08</t>
  </si>
  <si>
    <t>-4.7</t>
  </si>
  <si>
    <t>-7.76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</si>
  <si>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</si>
  <si>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</si>
  <si>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</si>
  <si>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</si>
  <si>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</si>
  <si>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</si>
  <si>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</si>
  <si>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41.65</t>
  </si>
  <si>
    <t>33.01</t>
  </si>
  <si>
    <t>27.22</t>
  </si>
  <si>
    <t>35.74</t>
  </si>
  <si>
    <t>15.64</t>
  </si>
  <si>
    <t>6.281</t>
  </si>
  <si>
    <t>Change</t>
  </si>
  <si>
    <t>-</t>
  </si>
  <si>
    <t>-20.74%</t>
  </si>
  <si>
    <t>-17.55%</t>
  </si>
  <si>
    <t>31.3%</t>
  </si>
  <si>
    <t>-56.24%</t>
  </si>
  <si>
    <t>-59.84%</t>
  </si>
  <si>
    <t>Enterprise Value (EV)
                                    1</t>
  </si>
  <si>
    <t>38.14</t>
  </si>
  <si>
    <t>44.12</t>
  </si>
  <si>
    <t>36</t>
  </si>
  <si>
    <t>16.78</t>
  </si>
  <si>
    <t>6.069</t>
  </si>
  <si>
    <t>15.66%</t>
  </si>
  <si>
    <t>-17.12%</t>
  </si>
  <si>
    <t>-1.53%</t>
  </si>
  <si>
    <t>-53.4%</t>
  </si>
  <si>
    <t>-63.82%</t>
  </si>
  <si>
    <t>P/E ratio</t>
  </si>
  <si>
    <t>-105x</t>
  </si>
  <si>
    <t>-2.74x</t>
  </si>
  <si>
    <t>-2.54x</t>
  </si>
  <si>
    <t>3.35x</t>
  </si>
  <si>
    <t>-1x</t>
  </si>
  <si>
    <t>-0.57x</t>
  </si>
  <si>
    <t>PBR</t>
  </si>
  <si>
    <t>1.34x</t>
  </si>
  <si>
    <t>1.66x</t>
  </si>
  <si>
    <t>2.59x</t>
  </si>
  <si>
    <t>1.55x</t>
  </si>
  <si>
    <t>1.58x</t>
  </si>
  <si>
    <t>1.14x</t>
  </si>
  <si>
    <t>PEG</t>
  </si>
  <si>
    <t>-0x</t>
  </si>
  <si>
    <t>0.2x</t>
  </si>
  <si>
    <t>0x</t>
  </si>
  <si>
    <t>Capitalization / Revenue</t>
  </si>
  <si>
    <t>0.45x</t>
  </si>
  <si>
    <t>0.4x</t>
  </si>
  <si>
    <t>0.47x</t>
  </si>
  <si>
    <t>0.65x</t>
  </si>
  <si>
    <t>0.33x</t>
  </si>
  <si>
    <t>0.14x</t>
  </si>
  <si>
    <t>EV / Revenue</t>
  </si>
  <si>
    <t>0.41x</t>
  </si>
  <si>
    <t>0.53x</t>
  </si>
  <si>
    <t>0.63x</t>
  </si>
  <si>
    <t>0.35x</t>
  </si>
  <si>
    <t>0.13x</t>
  </si>
  <si>
    <t>EV / EBITDA</t>
  </si>
  <si>
    <t>7.19x</t>
  </si>
  <si>
    <t>14.9x</t>
  </si>
  <si>
    <t>-30.7x</t>
  </si>
  <si>
    <t>-9.74x</t>
  </si>
  <si>
    <t>-2.93x</t>
  </si>
  <si>
    <t>-1.28x</t>
  </si>
  <si>
    <t>EV / EBIT</t>
  </si>
  <si>
    <t>12x</t>
  </si>
  <si>
    <t>221x</t>
  </si>
  <si>
    <t>-10.6x</t>
  </si>
  <si>
    <t>-6.93x</t>
  </si>
  <si>
    <t>-2.43x</t>
  </si>
  <si>
    <t>-1.12x</t>
  </si>
  <si>
    <t>EV / FCF</t>
  </si>
  <si>
    <t>-7.43x</t>
  </si>
  <si>
    <t>25.2x</t>
  </si>
  <si>
    <t>7.8x</t>
  </si>
  <si>
    <t>-6.04x</t>
  </si>
  <si>
    <t>6.82x</t>
  </si>
  <si>
    <t>FCF Yield</t>
  </si>
  <si>
    <t>-13.5%</t>
  </si>
  <si>
    <t>3.97%</t>
  </si>
  <si>
    <t>12.8%</t>
  </si>
  <si>
    <t>-16.6%</t>
  </si>
  <si>
    <t>14.7%</t>
  </si>
  <si>
    <t>63.3%</t>
  </si>
  <si>
    <t>Dividend per Share
                                    2</t>
  </si>
  <si>
    <t>Rate of return</t>
  </si>
  <si>
    <t>EPS
                                    2</t>
  </si>
  <si>
    <t>-6.024</t>
  </si>
  <si>
    <t>Distribution rate</t>
  </si>
  <si>
    <t>Net sales
                                    1</t>
  </si>
  <si>
    <t>92.25</t>
  </si>
  <si>
    <t>82.98</t>
  </si>
  <si>
    <t>57.62</t>
  </si>
  <si>
    <t>55.18</t>
  </si>
  <si>
    <t>47.73</t>
  </si>
  <si>
    <t>45.04</t>
  </si>
  <si>
    <t>EBITDA
                                    1</t>
  </si>
  <si>
    <t>5.302</t>
  </si>
  <si>
    <t>2.963</t>
  </si>
  <si>
    <t>-1.189</t>
  </si>
  <si>
    <t>-3.698</t>
  </si>
  <si>
    <t>-5.729</t>
  </si>
  <si>
    <t>-4.734</t>
  </si>
  <si>
    <t>EBIT
                                    1</t>
  </si>
  <si>
    <t>3.175</t>
  </si>
  <si>
    <t>0.2</t>
  </si>
  <si>
    <t>-3.462</t>
  </si>
  <si>
    <t>-5.195</t>
  </si>
  <si>
    <t>-6.901</t>
  </si>
  <si>
    <t>-5.427</t>
  </si>
  <si>
    <t>Net income
                                    1</t>
  </si>
  <si>
    <t>-0.354</t>
  </si>
  <si>
    <t>-12.08</t>
  </si>
  <si>
    <t>10.61</t>
  </si>
  <si>
    <t>-15.34</t>
  </si>
  <si>
    <t>-8.724</t>
  </si>
  <si>
    <t>Net Debt
                                    1</t>
  </si>
  <si>
    <t>-3.508</t>
  </si>
  <si>
    <t>11.1</t>
  </si>
  <si>
    <t>9.341</t>
  </si>
  <si>
    <t>0.262</t>
  </si>
  <si>
    <t>1.137</t>
  </si>
  <si>
    <t>-0.212</t>
  </si>
  <si>
    <t>Reference price
                                    2</t>
  </si>
  <si>
    <t>21.000</t>
  </si>
  <si>
    <t>16.500</t>
  </si>
  <si>
    <t>13.200</t>
  </si>
  <si>
    <t>17.100</t>
  </si>
  <si>
    <t>7.200</t>
  </si>
  <si>
    <t>2.010</t>
  </si>
  <si>
    <t>Nbr of stocks (in thousands)</t>
  </si>
  <si>
    <t>1,983</t>
  </si>
  <si>
    <t>2,001</t>
  </si>
  <si>
    <t>2,062</t>
  </si>
  <si>
    <t>2,090</t>
  </si>
  <si>
    <t>2,172</t>
  </si>
  <si>
    <t>3,125</t>
  </si>
  <si>
    <t>Announcement Date</t>
  </si>
  <si>
    <t>3/28/19</t>
  </si>
  <si>
    <t>6/11/20</t>
  </si>
  <si>
    <t>4/13/21</t>
  </si>
  <si>
    <t>3/31/22</t>
  </si>
  <si>
    <t>4/17/23</t>
  </si>
  <si>
    <t>4/2/24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</si>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</sst>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117.7770651618521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-6.0</v>
      </c>
      <c r="C2" s="1">
        <v>-4.0</v>
      </c>
      <c r="D2" s="1">
        <v>1.0</v>
      </c>
      <c r="E2" s="1">
        <v>5.0</v>
      </c>
      <c r="F2" s="1">
        <v>-35.0</v>
      </c>
      <c r="G2" s="1">
        <v>-12.0</v>
      </c>
      <c r="H2" s="1">
        <v>-10.0</v>
      </c>
      <c r="I2" s="1">
        <v>10.0</v>
      </c>
      <c r="J2" s="1">
        <v>-15.0</v>
      </c>
      <c r="K2" s="1">
        <v>-8.0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54.0</v>
      </c>
      <c r="C3" s="1">
        <v>49.0</v>
      </c>
      <c r="D3" s="1">
        <v>38.0</v>
      </c>
      <c r="E3" s="1">
        <v>34.0</v>
      </c>
      <c r="F3" s="1">
        <v>51.0</v>
      </c>
      <c r="G3" s="1">
        <v>36.0</v>
      </c>
      <c r="H3" s="1">
        <v>33.0</v>
      </c>
      <c r="I3" s="1">
        <v>28.0</v>
      </c>
      <c r="J3" s="1">
        <v>30.0</v>
      </c>
      <c r="K3" s="1">
        <v>18.0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19.0</v>
      </c>
      <c r="C4" s="1">
        <v>49.0</v>
      </c>
      <c r="D4" s="1">
        <v>28.0</v>
      </c>
      <c r="E4" s="1">
        <v>33.0</v>
      </c>
      <c r="F4" s="1">
        <v>1.0</v>
      </c>
      <c r="G4" s="1">
        <v>2.0</v>
      </c>
      <c r="H4" s="1">
        <v>1.0</v>
      </c>
      <c r="I4" s="1">
        <v>1.0</v>
      </c>
      <c r="J4" s="1">
        <v>86.0</v>
      </c>
      <c r="K4" s="1">
        <v>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73.0</v>
      </c>
      <c r="C5" s="1">
        <v>98.0</v>
      </c>
      <c r="D5" s="1">
        <v>67.0</v>
      </c>
      <c r="E5" s="1">
        <v>67.0</v>
      </c>
      <c r="F5" s="1">
        <v>2.0</v>
      </c>
      <c r="G5" s="1">
        <v>2.0</v>
      </c>
      <c r="H5" s="1">
        <v>2.0</v>
      </c>
      <c r="I5" s="1">
        <v>1.0</v>
      </c>
      <c r="J5" s="1">
        <v>1.0</v>
      </c>
      <c r="K5" s="1">
        <v>69.0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25.0</v>
      </c>
      <c r="C6" s="1">
        <v>34.0</v>
      </c>
      <c r="D6" s="1">
        <v>40.0</v>
      </c>
      <c r="E6" s="1">
        <v>46.0</v>
      </c>
      <c r="F6" s="1">
        <v>50.0</v>
      </c>
      <c r="G6" s="1">
        <v>36.0</v>
      </c>
      <c r="H6" s="1">
        <v>42.0</v>
      </c>
      <c r="I6" s="1">
        <v>37.0</v>
      </c>
      <c r="J6" s="1">
        <v>1.0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-6.0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1.0</v>
      </c>
      <c r="D8" s="1">
        <v>0.0</v>
      </c>
      <c r="E8" s="1">
        <v>22.0</v>
      </c>
      <c r="F8" s="1">
        <v>0.0</v>
      </c>
      <c r="G8" s="1">
        <v>5.0</v>
      </c>
      <c r="H8" s="1">
        <v>4.0</v>
      </c>
      <c r="I8" s="1">
        <v>0.0</v>
      </c>
      <c r="J8" s="1">
        <v>7.0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5.0</v>
      </c>
      <c r="C9" s="1">
        <v>23.0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71.0</v>
      </c>
      <c r="C10" s="1">
        <v>54.0</v>
      </c>
      <c r="D10" s="1">
        <v>1.0</v>
      </c>
      <c r="E10" s="1">
        <v>2.0</v>
      </c>
      <c r="F10" s="1">
        <v>1.0</v>
      </c>
      <c r="G10" s="1">
        <v>1.0</v>
      </c>
      <c r="H10" s="1">
        <v>37.0</v>
      </c>
      <c r="I10" s="1">
        <v>1.0</v>
      </c>
      <c r="J10" s="1">
        <v>1.0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0.0</v>
      </c>
      <c r="C11" s="1">
        <v>0.0</v>
      </c>
      <c r="D11" s="1">
        <v>0.0</v>
      </c>
      <c r="E11" s="1">
        <v>11.0</v>
      </c>
      <c r="F11" s="1">
        <v>29.0</v>
      </c>
      <c r="G11" s="1">
        <v>3.0</v>
      </c>
      <c r="H11" s="1">
        <v>10.0</v>
      </c>
      <c r="I11" s="1">
        <v>69.0</v>
      </c>
      <c r="J11" s="1">
        <v>22.0</v>
      </c>
      <c r="K11" s="1">
        <v>23.0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0.0</v>
      </c>
      <c r="C12" s="1">
        <v>1.0</v>
      </c>
      <c r="D12" s="1">
        <v>-6.0</v>
      </c>
      <c r="E12" s="1">
        <v>-4.0</v>
      </c>
      <c r="F12" s="1">
        <v>99.0</v>
      </c>
      <c r="G12" s="1">
        <v>4.0</v>
      </c>
      <c r="H12" s="1">
        <v>1.0</v>
      </c>
      <c r="I12" s="1">
        <v>-10.0</v>
      </c>
      <c r="J12" s="1">
        <v>-56.0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10.0</v>
      </c>
      <c r="C13" s="1">
        <v>2.0</v>
      </c>
      <c r="D13" s="1">
        <v>-6.0</v>
      </c>
      <c r="E13" s="1">
        <v>10.0</v>
      </c>
      <c r="F13" s="1">
        <v>-5.0</v>
      </c>
      <c r="G13" s="1">
        <v>6.0</v>
      </c>
      <c r="H13" s="1">
        <v>6.0</v>
      </c>
      <c r="I13" s="1">
        <v>-1.0</v>
      </c>
      <c r="J13" s="1">
        <v>90.0</v>
      </c>
      <c r="K13" s="1">
        <v>-40.0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-2.0</v>
      </c>
      <c r="C14" s="1">
        <v>-94.0</v>
      </c>
      <c r="D14" s="1">
        <v>96.0</v>
      </c>
      <c r="E14" s="1">
        <v>-1.0</v>
      </c>
      <c r="F14" s="1">
        <v>-83.0</v>
      </c>
      <c r="G14" s="1">
        <v>-3.0</v>
      </c>
      <c r="H14" s="1">
        <v>-1.0</v>
      </c>
      <c r="I14" s="1">
        <v>80.0</v>
      </c>
      <c r="J14" s="1">
        <v>47.0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2.0</v>
      </c>
      <c r="C15" s="1">
        <v>-55.0</v>
      </c>
      <c r="D15" s="1">
        <v>12.0</v>
      </c>
      <c r="E15" s="1">
        <v>-6.0</v>
      </c>
      <c r="F15" s="1">
        <v>-2.0</v>
      </c>
      <c r="G15" s="1">
        <v>-3.0</v>
      </c>
      <c r="H15" s="1">
        <v>-2.0</v>
      </c>
      <c r="I15" s="1">
        <v>-27.0</v>
      </c>
      <c r="J15" s="1">
        <v>-82.0</v>
      </c>
      <c r="K15" s="1">
        <v>96.0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1.0</v>
      </c>
      <c r="C16" s="1">
        <v>-1.0</v>
      </c>
      <c r="D16" s="1">
        <v>-97.0</v>
      </c>
      <c r="E16" s="1">
        <v>1.0</v>
      </c>
      <c r="F16" s="1">
        <v>90.0</v>
      </c>
      <c r="G16" s="1">
        <v>1.0</v>
      </c>
      <c r="H16" s="1">
        <v>1.0</v>
      </c>
      <c r="I16" s="1">
        <v>-3.0</v>
      </c>
      <c r="J16" s="1">
        <v>3.0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6.0</v>
      </c>
      <c r="C17" s="1">
        <v>1.0</v>
      </c>
      <c r="D17" s="1">
        <v>10.0</v>
      </c>
      <c r="E17" s="1">
        <v>7.0</v>
      </c>
      <c r="F17" s="1">
        <v>-3.0</v>
      </c>
      <c r="G17" s="1">
        <v>4.0</v>
      </c>
      <c r="H17" s="1">
        <v>1.0</v>
      </c>
      <c r="I17" s="1">
        <v>-15.0</v>
      </c>
      <c r="J17" s="1">
        <v>73.0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-39.0</v>
      </c>
      <c r="C18" s="1">
        <v>-27.0</v>
      </c>
      <c r="D18" s="1">
        <v>-7.0</v>
      </c>
      <c r="E18" s="1">
        <v>-11.0</v>
      </c>
      <c r="F18" s="1">
        <v>-51.0</v>
      </c>
      <c r="G18" s="1">
        <v>-13.0</v>
      </c>
      <c r="H18" s="1">
        <v>-1.0</v>
      </c>
      <c r="I18" s="1">
        <v>-50.0</v>
      </c>
      <c r="J18" s="1">
        <v>-23.0</v>
      </c>
      <c r="K18" s="1">
        <v>-16.0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0.0</v>
      </c>
      <c r="D19" s="1">
        <v>3.0</v>
      </c>
      <c r="E19" s="1">
        <v>0.0</v>
      </c>
      <c r="F19" s="1">
        <v>0.0</v>
      </c>
      <c r="G19" s="1">
        <v>1.0</v>
      </c>
      <c r="H19" s="1">
        <v>1.0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-2.0</v>
      </c>
      <c r="C20" s="1">
        <v>0.0</v>
      </c>
      <c r="D20" s="1">
        <v>0.0</v>
      </c>
      <c r="E20" s="1">
        <v>-9.0</v>
      </c>
      <c r="F20" s="1">
        <v>-9.0</v>
      </c>
      <c r="G20" s="1">
        <v>-13.0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-64.0</v>
      </c>
      <c r="C21" s="1">
        <v>-1.0</v>
      </c>
      <c r="D21" s="1">
        <v>-24.0</v>
      </c>
      <c r="E21" s="1">
        <v>-17.0</v>
      </c>
      <c r="F21" s="1">
        <v>-43.0</v>
      </c>
      <c r="G21" s="1">
        <v>-39.0</v>
      </c>
      <c r="H21" s="1">
        <v>-32.0</v>
      </c>
      <c r="I21" s="1">
        <v>-27.0</v>
      </c>
      <c r="J21" s="1">
        <v>-38.0</v>
      </c>
      <c r="K21" s="1">
        <v>-49.0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-25.0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-3.0</v>
      </c>
      <c r="C23" s="1">
        <v>65.0</v>
      </c>
      <c r="D23" s="1">
        <v>2.0</v>
      </c>
      <c r="E23" s="1">
        <v>18.0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-7.0</v>
      </c>
      <c r="C24" s="1">
        <v>-1.0</v>
      </c>
      <c r="D24" s="1">
        <v>2.0</v>
      </c>
      <c r="E24" s="1">
        <v>-9.0</v>
      </c>
      <c r="F24" s="1">
        <v>-10.0</v>
      </c>
      <c r="G24" s="1">
        <v>-14.0</v>
      </c>
      <c r="H24" s="1">
        <v>-33.0</v>
      </c>
      <c r="I24" s="1">
        <v>-77.0</v>
      </c>
      <c r="J24" s="1">
        <v>-61.0</v>
      </c>
      <c r="K24" s="1">
        <v>-66.0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4.0</v>
      </c>
      <c r="I25" s="1">
        <v>80.0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0.0</v>
      </c>
      <c r="D26" s="1">
        <v>0.0</v>
      </c>
      <c r="E26" s="1">
        <v>0.0</v>
      </c>
      <c r="F26" s="1">
        <v>10.0</v>
      </c>
      <c r="G26" s="1">
        <v>14.0</v>
      </c>
      <c r="H26" s="1">
        <v>10.0</v>
      </c>
      <c r="I26" s="1">
        <v>0.0</v>
      </c>
      <c r="J26" s="1">
        <v>5.0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0.0</v>
      </c>
      <c r="D27" s="1">
        <v>0.0</v>
      </c>
      <c r="E27" s="1">
        <v>0.0</v>
      </c>
      <c r="F27" s="1">
        <v>10.0</v>
      </c>
      <c r="G27" s="1">
        <v>14.0</v>
      </c>
      <c r="H27" s="1">
        <v>14.0</v>
      </c>
      <c r="I27" s="1">
        <v>80.0</v>
      </c>
      <c r="J27" s="1">
        <v>5.0</v>
      </c>
      <c r="K27" s="1">
        <v>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-41.0</v>
      </c>
      <c r="C28" s="1">
        <v>-33.0</v>
      </c>
      <c r="D28" s="1">
        <v>0.0</v>
      </c>
      <c r="E28" s="1">
        <v>0.0</v>
      </c>
      <c r="F28" s="1">
        <v>0.0</v>
      </c>
      <c r="G28" s="1">
        <v>0.0</v>
      </c>
      <c r="H28" s="1">
        <v>-1.0</v>
      </c>
      <c r="I28" s="1">
        <v>-1.0</v>
      </c>
      <c r="J28" s="1">
        <v>-1.0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0.0</v>
      </c>
      <c r="D29" s="1">
        <v>0.0</v>
      </c>
      <c r="E29" s="1">
        <v>0.0</v>
      </c>
      <c r="F29" s="1">
        <v>-1.0</v>
      </c>
      <c r="G29" s="1">
        <v>-4.0</v>
      </c>
      <c r="H29" s="1">
        <v>-18.0</v>
      </c>
      <c r="I29" s="1">
        <v>0.0</v>
      </c>
      <c r="J29" s="1">
        <v>-1.0</v>
      </c>
      <c r="K29" s="1">
        <v>-2.0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-41.0</v>
      </c>
      <c r="C30" s="1">
        <v>-33.0</v>
      </c>
      <c r="D30" s="1">
        <v>0.0</v>
      </c>
      <c r="E30" s="1">
        <v>0.0</v>
      </c>
      <c r="F30" s="1">
        <v>-1.0</v>
      </c>
      <c r="G30" s="1">
        <v>-4.0</v>
      </c>
      <c r="H30" s="1">
        <v>-20.0</v>
      </c>
      <c r="I30" s="1">
        <v>-1.0</v>
      </c>
      <c r="J30" s="1">
        <v>-3.0</v>
      </c>
      <c r="K30" s="1">
        <v>-2.0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2.0</v>
      </c>
      <c r="D31" s="1">
        <v>83.0</v>
      </c>
      <c r="E31" s="1">
        <v>20.0</v>
      </c>
      <c r="F31" s="1">
        <v>13.0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0.0</v>
      </c>
      <c r="C32" s="1">
        <v>0.0</v>
      </c>
      <c r="D32" s="1">
        <v>-58.0</v>
      </c>
      <c r="E32" s="1">
        <v>-91.0</v>
      </c>
      <c r="F32" s="1">
        <v>-48.0</v>
      </c>
      <c r="G32" s="1">
        <v>-22.0</v>
      </c>
      <c r="H32" s="1">
        <v>-8.0</v>
      </c>
      <c r="I32" s="1">
        <v>-22.0</v>
      </c>
      <c r="J32" s="1">
        <v>-26.0</v>
      </c>
      <c r="K32" s="1">
        <v>-19.0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-50.0</v>
      </c>
      <c r="C33" s="1">
        <v>-1.0</v>
      </c>
      <c r="D33" s="1">
        <v>-1.0</v>
      </c>
      <c r="E33" s="1">
        <v>-85.0</v>
      </c>
      <c r="F33" s="1">
        <v>-1.0</v>
      </c>
      <c r="G33" s="1">
        <v>0.0</v>
      </c>
      <c r="H33" s="1">
        <v>-50.0</v>
      </c>
      <c r="I33" s="1">
        <v>-81.0</v>
      </c>
      <c r="J33" s="1">
        <v>-1.0</v>
      </c>
      <c r="K33" s="1">
        <v>-87.0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-91.0</v>
      </c>
      <c r="C34" s="1">
        <v>-2.0</v>
      </c>
      <c r="D34" s="1">
        <v>-1.0</v>
      </c>
      <c r="E34" s="1">
        <v>-1.0</v>
      </c>
      <c r="F34" s="1">
        <v>6.0</v>
      </c>
      <c r="G34" s="1">
        <v>9.0</v>
      </c>
      <c r="H34" s="1">
        <v>-6.0</v>
      </c>
      <c r="I34" s="1">
        <v>-2.0</v>
      </c>
      <c r="J34" s="1">
        <v>79.0</v>
      </c>
      <c r="K34" s="1">
        <v>-1.0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-51.0</v>
      </c>
      <c r="C35" s="1">
        <v>-26.0</v>
      </c>
      <c r="D35" s="1">
        <v>-43.0</v>
      </c>
      <c r="E35" s="1">
        <v>39.0</v>
      </c>
      <c r="F35" s="1">
        <v>-37.0</v>
      </c>
      <c r="G35" s="1">
        <v>-12.0</v>
      </c>
      <c r="H35" s="1">
        <v>28.0</v>
      </c>
      <c r="I35" s="1">
        <v>0.0</v>
      </c>
      <c r="J35" s="1">
        <v>-8.0</v>
      </c>
      <c r="K35" s="1">
        <v>-2.0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-2.0</v>
      </c>
      <c r="C36" s="1">
        <v>-2.0</v>
      </c>
      <c r="D36" s="1">
        <v>10.0</v>
      </c>
      <c r="E36" s="1">
        <v>-2.0</v>
      </c>
      <c r="F36" s="1">
        <v>-7.0</v>
      </c>
      <c r="G36" s="1">
        <v>-43.0</v>
      </c>
      <c r="H36" s="1">
        <v>-4.0</v>
      </c>
      <c r="I36" s="1">
        <v>-3.0</v>
      </c>
      <c r="J36" s="1">
        <v>82.0</v>
      </c>
      <c r="K36" s="1">
        <v>-66.0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0.0</v>
      </c>
      <c r="C38" s="1">
        <v>0.0</v>
      </c>
      <c r="D38" s="1">
        <v>1.0</v>
      </c>
      <c r="E38" s="1">
        <v>0.0</v>
      </c>
      <c r="F38" s="1">
        <v>27.0</v>
      </c>
      <c r="G38" s="1">
        <v>98.0</v>
      </c>
      <c r="H38" s="1">
        <v>53.0</v>
      </c>
      <c r="I38" s="1">
        <v>11.0</v>
      </c>
      <c r="J38" s="1">
        <v>54.0</v>
      </c>
      <c r="K38" s="1">
        <v>94.0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39.0</v>
      </c>
      <c r="C39" s="1">
        <v>11.0</v>
      </c>
      <c r="D39" s="1">
        <v>37.0</v>
      </c>
      <c r="E39" s="1">
        <v>15.0</v>
      </c>
      <c r="F39" s="1">
        <v>18.0</v>
      </c>
      <c r="G39" s="1">
        <v>48.0</v>
      </c>
      <c r="H39" s="1">
        <v>19.0</v>
      </c>
      <c r="I39" s="1">
        <v>12.0</v>
      </c>
      <c r="J39" s="1">
        <v>4.0</v>
      </c>
      <c r="K39" s="1">
        <v>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9.0</v>
      </c>
      <c r="C40" s="1">
        <v>-40.0</v>
      </c>
      <c r="D40" s="1">
        <v>10.0</v>
      </c>
      <c r="E40" s="1">
        <v>2.0</v>
      </c>
      <c r="F40" s="1">
        <v>-5.0</v>
      </c>
      <c r="G40" s="1">
        <v>1.0</v>
      </c>
      <c r="H40" s="1">
        <v>4.0</v>
      </c>
      <c r="I40" s="1">
        <v>-5.0</v>
      </c>
      <c r="J40" s="1">
        <v>2.0</v>
      </c>
      <c r="K40" s="1">
        <v>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9.0</v>
      </c>
      <c r="C41" s="1">
        <v>-40.0</v>
      </c>
      <c r="D41" s="1">
        <v>10.0</v>
      </c>
      <c r="E41" s="1">
        <v>2.0</v>
      </c>
      <c r="F41" s="1">
        <v>-4.0</v>
      </c>
      <c r="G41" s="1">
        <v>2.0</v>
      </c>
      <c r="H41" s="1">
        <v>5.0</v>
      </c>
      <c r="I41" s="1">
        <v>-5.0</v>
      </c>
      <c r="J41" s="1">
        <v>1.0</v>
      </c>
      <c r="K41" s="1">
        <v>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-12.0</v>
      </c>
      <c r="C42" s="1">
        <v>41.0</v>
      </c>
      <c r="D42" s="1">
        <v>-6.0</v>
      </c>
      <c r="E42" s="1">
        <v>1.0</v>
      </c>
      <c r="F42" s="1">
        <v>9.0</v>
      </c>
      <c r="G42" s="1">
        <v>1.0</v>
      </c>
      <c r="H42" s="1">
        <v>-4.0</v>
      </c>
      <c r="I42" s="1">
        <v>4.0</v>
      </c>
      <c r="J42" s="1">
        <v>-3.0</v>
      </c>
      <c r="K42" s="1">
        <v>-4.0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-41.0</v>
      </c>
      <c r="C43" s="1">
        <v>-33.0</v>
      </c>
      <c r="D43" s="1">
        <v>0.0</v>
      </c>
      <c r="E43" s="1">
        <v>0.0</v>
      </c>
      <c r="F43" s="1">
        <v>8.0</v>
      </c>
      <c r="G43" s="1">
        <v>9.0</v>
      </c>
      <c r="H43" s="1">
        <v>-5.0</v>
      </c>
      <c r="I43" s="1">
        <v>-1.0</v>
      </c>
      <c r="J43" s="1">
        <v>2.0</v>
      </c>
      <c r="K43" s="1">
        <v>-47.0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13.0</v>
      </c>
      <c r="C3" s="1">
        <v>11.0</v>
      </c>
      <c r="D3" s="1">
        <v>21.0</v>
      </c>
      <c r="E3" s="1">
        <v>19.0</v>
      </c>
      <c r="F3" s="1">
        <v>12.0</v>
      </c>
      <c r="G3" s="1">
        <v>11.0</v>
      </c>
      <c r="H3" s="1">
        <v>6.0</v>
      </c>
      <c r="I3" s="1">
        <v>3.0</v>
      </c>
      <c r="J3" s="1">
        <v>2.0</v>
      </c>
      <c r="K3" s="1">
        <v>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13.0</v>
      </c>
      <c r="C4" s="1">
        <v>11.0</v>
      </c>
      <c r="D4" s="1">
        <v>21.0</v>
      </c>
      <c r="E4" s="1">
        <v>19.0</v>
      </c>
      <c r="F4" s="1">
        <v>12.0</v>
      </c>
      <c r="G4" s="1">
        <v>11.0</v>
      </c>
      <c r="H4" s="1">
        <v>6.0</v>
      </c>
      <c r="I4" s="1">
        <v>3.0</v>
      </c>
      <c r="J4" s="1">
        <v>2.0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15.0</v>
      </c>
      <c r="C5" s="1">
        <v>13.0</v>
      </c>
      <c r="D5" s="1">
        <v>18.0</v>
      </c>
      <c r="E5" s="1">
        <v>14.0</v>
      </c>
      <c r="F5" s="1">
        <v>21.0</v>
      </c>
      <c r="G5" s="1">
        <v>17.0</v>
      </c>
      <c r="H5" s="1">
        <v>10.0</v>
      </c>
      <c r="I5" s="1">
        <v>11.0</v>
      </c>
      <c r="J5" s="1">
        <v>10.0</v>
      </c>
      <c r="K5" s="1">
        <v>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53.0</v>
      </c>
      <c r="C6" s="1">
        <v>42.0</v>
      </c>
      <c r="D6" s="1">
        <v>44.0</v>
      </c>
      <c r="E6" s="1">
        <v>41.0</v>
      </c>
      <c r="F6" s="1">
        <v>31.0</v>
      </c>
      <c r="G6" s="1">
        <v>23.0</v>
      </c>
      <c r="H6" s="1">
        <v>13.0</v>
      </c>
      <c r="I6" s="1">
        <v>4.0</v>
      </c>
      <c r="J6" s="1">
        <v>1.0</v>
      </c>
      <c r="K6" s="1">
        <v>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16.0</v>
      </c>
      <c r="C7" s="1">
        <v>13.0</v>
      </c>
      <c r="D7" s="1">
        <v>19.0</v>
      </c>
      <c r="E7" s="1">
        <v>14.0</v>
      </c>
      <c r="F7" s="1">
        <v>21.0</v>
      </c>
      <c r="G7" s="1">
        <v>17.0</v>
      </c>
      <c r="H7" s="1">
        <v>10.0</v>
      </c>
      <c r="I7" s="1">
        <v>15.0</v>
      </c>
      <c r="J7" s="1">
        <v>11.0</v>
      </c>
      <c r="K7" s="1">
        <v>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0.0</v>
      </c>
      <c r="C8" s="1">
        <v>0.0</v>
      </c>
      <c r="D8" s="1">
        <v>0.0</v>
      </c>
      <c r="E8" s="1">
        <v>75.0</v>
      </c>
      <c r="F8" s="1">
        <v>13.0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53.0</v>
      </c>
      <c r="C9" s="1">
        <v>63.0</v>
      </c>
      <c r="D9" s="1">
        <v>42.0</v>
      </c>
      <c r="E9" s="1">
        <v>54.0</v>
      </c>
      <c r="F9" s="1">
        <v>55.0</v>
      </c>
      <c r="G9" s="1">
        <v>86.0</v>
      </c>
      <c r="H9" s="1">
        <v>88.0</v>
      </c>
      <c r="I9" s="1">
        <v>93.0</v>
      </c>
      <c r="J9" s="1">
        <v>94.0</v>
      </c>
      <c r="K9" s="1">
        <v>79.0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2.0</v>
      </c>
      <c r="C10" s="1">
        <v>1.0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61.0</v>
      </c>
      <c r="C11" s="1">
        <v>1.0</v>
      </c>
      <c r="D11" s="1">
        <v>1.0</v>
      </c>
      <c r="E11" s="1">
        <v>96.0</v>
      </c>
      <c r="F11" s="1">
        <v>0.0</v>
      </c>
      <c r="G11" s="1">
        <v>0.0</v>
      </c>
      <c r="H11" s="1">
        <v>0.0</v>
      </c>
      <c r="I11" s="1">
        <v>0.0</v>
      </c>
      <c r="J11" s="1">
        <v>1.0</v>
      </c>
      <c r="K11" s="1">
        <v>37.0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60.0</v>
      </c>
      <c r="C12" s="1">
        <v>1.0</v>
      </c>
      <c r="D12" s="1">
        <v>1.0</v>
      </c>
      <c r="E12" s="1">
        <v>1.0</v>
      </c>
      <c r="F12" s="1">
        <v>79.0</v>
      </c>
      <c r="G12" s="1">
        <v>78.0</v>
      </c>
      <c r="H12" s="1">
        <v>53.0</v>
      </c>
      <c r="I12" s="1">
        <v>10.0</v>
      </c>
      <c r="J12" s="1">
        <v>11.0</v>
      </c>
      <c r="K12" s="1">
        <v>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31.0</v>
      </c>
      <c r="C13" s="1">
        <v>28.0</v>
      </c>
      <c r="D13" s="1">
        <v>43.0</v>
      </c>
      <c r="E13" s="1">
        <v>36.0</v>
      </c>
      <c r="F13" s="1">
        <v>35.0</v>
      </c>
      <c r="G13" s="1">
        <v>30.0</v>
      </c>
      <c r="H13" s="1">
        <v>18.0</v>
      </c>
      <c r="I13" s="1">
        <v>20.0</v>
      </c>
      <c r="J13" s="1">
        <v>16.0</v>
      </c>
      <c r="K13" s="1">
        <v>13.0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7.0</v>
      </c>
      <c r="C14" s="1">
        <v>7.0</v>
      </c>
      <c r="D14" s="1">
        <v>6.0</v>
      </c>
      <c r="E14" s="1">
        <v>4.0</v>
      </c>
      <c r="F14" s="1">
        <v>5.0</v>
      </c>
      <c r="G14" s="1">
        <v>7.0</v>
      </c>
      <c r="H14" s="1">
        <v>6.0</v>
      </c>
      <c r="I14" s="1">
        <v>7.0</v>
      </c>
      <c r="J14" s="1">
        <v>6.0</v>
      </c>
      <c r="K14" s="1">
        <v>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-5.0</v>
      </c>
      <c r="C15" s="1">
        <v>-5.0</v>
      </c>
      <c r="D15" s="1">
        <v>-5.0</v>
      </c>
      <c r="E15" s="1">
        <v>-3.0</v>
      </c>
      <c r="F15" s="1">
        <v>-4.0</v>
      </c>
      <c r="G15" s="1">
        <v>-4.0</v>
      </c>
      <c r="H15" s="1">
        <v>-4.0</v>
      </c>
      <c r="I15" s="1">
        <v>-5.0</v>
      </c>
      <c r="J15" s="1">
        <v>-5.0</v>
      </c>
      <c r="K15" s="1">
        <v>-5.0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1.0</v>
      </c>
      <c r="C16" s="1">
        <v>1.0</v>
      </c>
      <c r="D16" s="1">
        <v>1.0</v>
      </c>
      <c r="E16" s="1">
        <v>1.0</v>
      </c>
      <c r="F16" s="1">
        <v>1.0</v>
      </c>
      <c r="G16" s="1">
        <v>3.0</v>
      </c>
      <c r="H16" s="1">
        <v>2.0</v>
      </c>
      <c r="I16" s="1">
        <v>2.0</v>
      </c>
      <c r="J16" s="1">
        <v>1.0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5.0</v>
      </c>
      <c r="C17" s="1">
        <v>5.0</v>
      </c>
      <c r="D17" s="1">
        <v>5.0</v>
      </c>
      <c r="E17" s="1">
        <v>8.0</v>
      </c>
      <c r="F17" s="1">
        <v>13.0</v>
      </c>
      <c r="G17" s="1">
        <v>13.0</v>
      </c>
      <c r="H17" s="1">
        <v>13.0</v>
      </c>
      <c r="I17" s="1">
        <v>13.0</v>
      </c>
      <c r="J17" s="1">
        <v>6.0</v>
      </c>
      <c r="K17" s="1">
        <v>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2.0</v>
      </c>
      <c r="C18" s="1">
        <v>1.0</v>
      </c>
      <c r="D18" s="1">
        <v>1.0</v>
      </c>
      <c r="E18" s="1">
        <v>3.0</v>
      </c>
      <c r="F18" s="1">
        <v>6.0</v>
      </c>
      <c r="G18" s="1">
        <v>11.0</v>
      </c>
      <c r="H18" s="1">
        <v>4.0</v>
      </c>
      <c r="I18" s="1">
        <v>3.0</v>
      </c>
      <c r="J18" s="1">
        <v>2.0</v>
      </c>
      <c r="K18" s="1">
        <v>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0.0</v>
      </c>
      <c r="C19" s="1">
        <v>0.0</v>
      </c>
      <c r="D19" s="1">
        <v>0.0</v>
      </c>
      <c r="E19" s="1">
        <v>7.0</v>
      </c>
      <c r="F19" s="1">
        <v>5.0</v>
      </c>
      <c r="G19" s="1">
        <v>5.0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4.0</v>
      </c>
      <c r="C20" s="1">
        <v>1.0</v>
      </c>
      <c r="D20" s="1">
        <v>1.0</v>
      </c>
      <c r="E20" s="1">
        <v>3.0</v>
      </c>
      <c r="F20" s="1">
        <v>4.0</v>
      </c>
      <c r="G20" s="1">
        <v>6.0</v>
      </c>
      <c r="H20" s="1">
        <v>5.0</v>
      </c>
      <c r="I20" s="1">
        <v>5.0</v>
      </c>
      <c r="J20" s="1">
        <v>58.0</v>
      </c>
      <c r="K20" s="1">
        <v>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46.0</v>
      </c>
      <c r="C21" s="1">
        <v>39.0</v>
      </c>
      <c r="D21" s="1">
        <v>53.0</v>
      </c>
      <c r="E21" s="1">
        <v>56.0</v>
      </c>
      <c r="F21" s="1">
        <v>61.0</v>
      </c>
      <c r="G21" s="1">
        <v>58.0</v>
      </c>
      <c r="H21" s="1">
        <v>39.0</v>
      </c>
      <c r="I21" s="1">
        <v>39.0</v>
      </c>
      <c r="J21" s="1">
        <v>26.0</v>
      </c>
      <c r="K21" s="1">
        <v>22.0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2.0</v>
      </c>
      <c r="C23" s="1">
        <v>1.0</v>
      </c>
      <c r="D23" s="1">
        <v>92.0</v>
      </c>
      <c r="E23" s="1">
        <v>1.0</v>
      </c>
      <c r="F23" s="1">
        <v>1.0</v>
      </c>
      <c r="G23" s="1">
        <v>1.0</v>
      </c>
      <c r="H23" s="1">
        <v>57.0</v>
      </c>
      <c r="I23" s="1">
        <v>1.0</v>
      </c>
      <c r="J23" s="1">
        <v>1.0</v>
      </c>
      <c r="K23" s="1">
        <v>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4.0</v>
      </c>
      <c r="C24" s="1">
        <v>4.0</v>
      </c>
      <c r="D24" s="1">
        <v>5.0</v>
      </c>
      <c r="E24" s="1">
        <v>5.0</v>
      </c>
      <c r="F24" s="1">
        <v>6.0</v>
      </c>
      <c r="G24" s="1">
        <v>3.0</v>
      </c>
      <c r="H24" s="1">
        <v>2.0</v>
      </c>
      <c r="I24" s="1">
        <v>2.0</v>
      </c>
      <c r="J24" s="1">
        <v>3.0</v>
      </c>
      <c r="K24" s="1">
        <v>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3.0</v>
      </c>
      <c r="I25" s="1">
        <v>1.0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33.0</v>
      </c>
      <c r="C26" s="1">
        <v>0.0</v>
      </c>
      <c r="D26" s="1">
        <v>0.0</v>
      </c>
      <c r="E26" s="1">
        <v>0.0</v>
      </c>
      <c r="F26" s="1">
        <v>1.0</v>
      </c>
      <c r="G26" s="1">
        <v>18.0</v>
      </c>
      <c r="H26" s="1">
        <v>5.0</v>
      </c>
      <c r="I26" s="1">
        <v>0.0</v>
      </c>
      <c r="J26" s="1">
        <v>3.0</v>
      </c>
      <c r="K26" s="1">
        <v>81.0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1.0</v>
      </c>
      <c r="H27" s="1">
        <v>1.0</v>
      </c>
      <c r="I27" s="1">
        <v>1.0</v>
      </c>
      <c r="J27" s="1">
        <v>41.0</v>
      </c>
      <c r="K27" s="1">
        <v>23.0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0.0</v>
      </c>
      <c r="C28" s="1">
        <v>0.0</v>
      </c>
      <c r="D28" s="1">
        <v>0.0</v>
      </c>
      <c r="E28" s="1">
        <v>0.0</v>
      </c>
      <c r="F28" s="1">
        <v>1.0</v>
      </c>
      <c r="G28" s="1">
        <v>1.0</v>
      </c>
      <c r="H28" s="1">
        <v>1.0</v>
      </c>
      <c r="I28" s="1">
        <v>1.0</v>
      </c>
      <c r="J28" s="1">
        <v>1.0</v>
      </c>
      <c r="K28" s="1">
        <v>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8.0</v>
      </c>
      <c r="C29" s="1">
        <v>9.0</v>
      </c>
      <c r="D29" s="1">
        <v>21.0</v>
      </c>
      <c r="E29" s="1">
        <v>14.0</v>
      </c>
      <c r="F29" s="1">
        <v>10.0</v>
      </c>
      <c r="G29" s="1">
        <v>7.0</v>
      </c>
      <c r="H29" s="1">
        <v>5.0</v>
      </c>
      <c r="I29" s="1">
        <v>5.0</v>
      </c>
      <c r="J29" s="1">
        <v>4.0</v>
      </c>
      <c r="K29" s="1">
        <v>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4.0</v>
      </c>
      <c r="C30" s="1">
        <v>5.0</v>
      </c>
      <c r="D30" s="1">
        <v>3.0</v>
      </c>
      <c r="E30" s="1">
        <v>4.0</v>
      </c>
      <c r="F30" s="1">
        <v>1.0</v>
      </c>
      <c r="G30" s="1">
        <v>1.0</v>
      </c>
      <c r="H30" s="1">
        <v>2.0</v>
      </c>
      <c r="I30" s="1">
        <v>1.0</v>
      </c>
      <c r="J30" s="1">
        <v>1.0</v>
      </c>
      <c r="K30" s="1">
        <v>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20.0</v>
      </c>
      <c r="C31" s="1">
        <v>19.0</v>
      </c>
      <c r="D31" s="1">
        <v>31.0</v>
      </c>
      <c r="E31" s="1">
        <v>25.0</v>
      </c>
      <c r="F31" s="1">
        <v>22.0</v>
      </c>
      <c r="G31" s="1">
        <v>34.0</v>
      </c>
      <c r="H31" s="1">
        <v>21.0</v>
      </c>
      <c r="I31" s="1">
        <v>15.0</v>
      </c>
      <c r="J31" s="1">
        <v>15.0</v>
      </c>
      <c r="K31" s="1">
        <v>16.0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0.0</v>
      </c>
      <c r="C32" s="1">
        <v>0.0</v>
      </c>
      <c r="D32" s="1">
        <v>0.0</v>
      </c>
      <c r="E32" s="1">
        <v>0.0</v>
      </c>
      <c r="F32" s="1">
        <v>6.0</v>
      </c>
      <c r="G32" s="1">
        <v>16.0</v>
      </c>
      <c r="H32" s="1">
        <v>5.0</v>
      </c>
      <c r="I32" s="1">
        <v>0.0</v>
      </c>
      <c r="J32" s="1">
        <v>31.0</v>
      </c>
      <c r="K32" s="1">
        <v>63.0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3.0</v>
      </c>
      <c r="H33" s="1">
        <v>1.0</v>
      </c>
      <c r="I33" s="1">
        <v>79.0</v>
      </c>
      <c r="J33" s="1">
        <v>16.0</v>
      </c>
      <c r="K33" s="1">
        <v>35.0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0.0</v>
      </c>
      <c r="C34" s="1">
        <v>0.0</v>
      </c>
      <c r="D34" s="1">
        <v>0.0</v>
      </c>
      <c r="E34" s="1">
        <v>81.0</v>
      </c>
      <c r="F34" s="1">
        <v>97.0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1.0</v>
      </c>
      <c r="C35" s="1">
        <v>1.0</v>
      </c>
      <c r="D35" s="1">
        <v>1.0</v>
      </c>
      <c r="E35" s="1">
        <v>1.0</v>
      </c>
      <c r="F35" s="1">
        <v>29.0</v>
      </c>
      <c r="G35" s="1">
        <v>79.0</v>
      </c>
      <c r="H35" s="1">
        <v>33.0</v>
      </c>
      <c r="I35" s="1">
        <v>17.0</v>
      </c>
      <c r="J35" s="1">
        <v>14.0</v>
      </c>
      <c r="K35" s="1">
        <v>12.0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22.0</v>
      </c>
      <c r="C36" s="1">
        <v>21.0</v>
      </c>
      <c r="D36" s="1">
        <v>32.0</v>
      </c>
      <c r="E36" s="1">
        <v>27.0</v>
      </c>
      <c r="F36" s="1">
        <v>30.0</v>
      </c>
      <c r="G36" s="1">
        <v>38.0</v>
      </c>
      <c r="H36" s="1">
        <v>28.0</v>
      </c>
      <c r="I36" s="1">
        <v>16.0</v>
      </c>
      <c r="J36" s="1">
        <v>16.0</v>
      </c>
      <c r="K36" s="1">
        <v>17.0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19.0</v>
      </c>
      <c r="C37" s="1">
        <v>19.0</v>
      </c>
      <c r="D37" s="1">
        <v>20.0</v>
      </c>
      <c r="E37" s="1">
        <v>21.0</v>
      </c>
      <c r="F37" s="1">
        <v>21.0</v>
      </c>
      <c r="G37" s="1">
        <v>21.0</v>
      </c>
      <c r="H37" s="1">
        <v>22.0</v>
      </c>
      <c r="I37" s="1">
        <v>22.0</v>
      </c>
      <c r="J37" s="1">
        <v>24.0</v>
      </c>
      <c r="K37" s="1">
        <v>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72.0</v>
      </c>
      <c r="C38" s="1">
        <v>73.0</v>
      </c>
      <c r="D38" s="1">
        <v>75.0</v>
      </c>
      <c r="E38" s="1">
        <v>76.0</v>
      </c>
      <c r="F38" s="1">
        <v>78.0</v>
      </c>
      <c r="G38" s="1">
        <v>79.0</v>
      </c>
      <c r="H38" s="1">
        <v>79.0</v>
      </c>
      <c r="I38" s="1">
        <v>80.0</v>
      </c>
      <c r="J38" s="1">
        <v>82.0</v>
      </c>
      <c r="K38" s="1">
        <v>86.0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-45.0</v>
      </c>
      <c r="C39" s="1">
        <v>-50.0</v>
      </c>
      <c r="D39" s="1">
        <v>-49.0</v>
      </c>
      <c r="E39" s="1">
        <v>-42.0</v>
      </c>
      <c r="F39" s="1">
        <v>-42.0</v>
      </c>
      <c r="G39" s="1">
        <v>-54.0</v>
      </c>
      <c r="H39" s="1">
        <v>-65.0</v>
      </c>
      <c r="I39" s="1">
        <v>-54.0</v>
      </c>
      <c r="J39" s="1">
        <v>-69.0</v>
      </c>
      <c r="K39" s="1">
        <v>-78.0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-3.0</v>
      </c>
      <c r="C40" s="1">
        <v>-3.0</v>
      </c>
      <c r="D40" s="1">
        <v>-3.0</v>
      </c>
      <c r="E40" s="1">
        <v>-3.0</v>
      </c>
      <c r="F40" s="1">
        <v>-3.0</v>
      </c>
      <c r="G40" s="1">
        <v>-3.0</v>
      </c>
      <c r="H40" s="1">
        <v>-3.0</v>
      </c>
      <c r="I40" s="1">
        <v>-3.0</v>
      </c>
      <c r="J40" s="1">
        <v>-3.0</v>
      </c>
      <c r="K40" s="1">
        <v>-3.0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-1.0</v>
      </c>
      <c r="C41" s="1">
        <v>-1.0</v>
      </c>
      <c r="D41" s="1">
        <v>-1.0</v>
      </c>
      <c r="E41" s="1">
        <v>-1.0</v>
      </c>
      <c r="F41" s="1">
        <v>-1.0</v>
      </c>
      <c r="G41" s="1">
        <v>-1.0</v>
      </c>
      <c r="H41" s="1">
        <v>-1.0</v>
      </c>
      <c r="I41" s="1">
        <v>-10.0</v>
      </c>
      <c r="J41" s="1">
        <v>0.0</v>
      </c>
      <c r="K41" s="1">
        <v>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23.0</v>
      </c>
      <c r="C42" s="1">
        <v>18.0</v>
      </c>
      <c r="D42" s="1">
        <v>21.0</v>
      </c>
      <c r="E42" s="1">
        <v>29.0</v>
      </c>
      <c r="F42" s="1">
        <v>31.0</v>
      </c>
      <c r="G42" s="1">
        <v>20.0</v>
      </c>
      <c r="H42" s="1">
        <v>10.0</v>
      </c>
      <c r="I42" s="1">
        <v>23.0</v>
      </c>
      <c r="J42" s="1">
        <v>10.0</v>
      </c>
      <c r="K42" s="1">
        <v>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23.0</v>
      </c>
      <c r="C43" s="1">
        <v>18.0</v>
      </c>
      <c r="D43" s="1">
        <v>21.0</v>
      </c>
      <c r="E43" s="1">
        <v>29.0</v>
      </c>
      <c r="F43" s="1">
        <v>31.0</v>
      </c>
      <c r="G43" s="1">
        <v>20.0</v>
      </c>
      <c r="H43" s="1">
        <v>10.0</v>
      </c>
      <c r="I43" s="1">
        <v>23.0</v>
      </c>
      <c r="J43" s="1">
        <v>10.0</v>
      </c>
      <c r="K43" s="1">
        <v>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>
        <v>46.0</v>
      </c>
      <c r="C44" s="1">
        <v>39.0</v>
      </c>
      <c r="D44" s="1">
        <v>53.0</v>
      </c>
      <c r="E44" s="1">
        <v>56.0</v>
      </c>
      <c r="F44" s="1">
        <v>61.0</v>
      </c>
      <c r="G44" s="1">
        <v>58.0</v>
      </c>
      <c r="H44" s="1">
        <v>39.0</v>
      </c>
      <c r="I44" s="1">
        <v>39.0</v>
      </c>
      <c r="J44" s="1">
        <v>26.0</v>
      </c>
      <c r="K44" s="1">
        <v>22.0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1.0</v>
      </c>
      <c r="C46" s="1">
        <v>1.0</v>
      </c>
      <c r="D46" s="1">
        <v>1.0</v>
      </c>
      <c r="E46" s="1">
        <v>1.0</v>
      </c>
      <c r="F46" s="1">
        <v>1.0</v>
      </c>
      <c r="G46" s="1">
        <v>2.0</v>
      </c>
      <c r="H46" s="1">
        <v>2.0</v>
      </c>
      <c r="I46" s="1">
        <v>2.0</v>
      </c>
      <c r="J46" s="1">
        <v>2.0</v>
      </c>
      <c r="K46" s="1">
        <v>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1.0</v>
      </c>
      <c r="C47" s="1">
        <v>1.0</v>
      </c>
      <c r="D47" s="1">
        <v>1.0</v>
      </c>
      <c r="E47" s="1">
        <v>1.0</v>
      </c>
      <c r="F47" s="1">
        <v>1.0</v>
      </c>
      <c r="G47" s="1">
        <v>2.0</v>
      </c>
      <c r="H47" s="1">
        <v>2.0</v>
      </c>
      <c r="I47" s="1">
        <v>2.0</v>
      </c>
      <c r="J47" s="1">
        <v>2.0</v>
      </c>
      <c r="K47" s="1">
        <v>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 t="s">
        <v>113</v>
      </c>
      <c r="C48" s="1" t="s">
        <v>114</v>
      </c>
      <c r="D48" s="1" t="s">
        <v>115</v>
      </c>
      <c r="E48" s="1" t="s">
        <v>116</v>
      </c>
      <c r="F48" s="1" t="s">
        <v>117</v>
      </c>
      <c r="G48" s="1" t="s">
        <v>118</v>
      </c>
      <c r="H48" s="1" t="s">
        <v>119</v>
      </c>
      <c r="I48" s="1" t="s">
        <v>120</v>
      </c>
      <c r="J48" s="1" t="s">
        <v>121</v>
      </c>
      <c r="K48" s="1" t="s">
        <v>122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123</v>
      </c>
      <c r="B49" s="1">
        <v>15.0</v>
      </c>
      <c r="C49" s="1">
        <v>10.0</v>
      </c>
      <c r="D49" s="1">
        <v>14.0</v>
      </c>
      <c r="E49" s="1">
        <v>17.0</v>
      </c>
      <c r="F49" s="1">
        <v>11.0</v>
      </c>
      <c r="G49" s="1">
        <v>-4.0</v>
      </c>
      <c r="H49" s="1">
        <v>-7.0</v>
      </c>
      <c r="I49" s="1">
        <v>6.0</v>
      </c>
      <c r="J49" s="1">
        <v>1.0</v>
      </c>
      <c r="K49" s="1">
        <v>-1.0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124</v>
      </c>
      <c r="B50" s="1" t="s">
        <v>125</v>
      </c>
      <c r="C50" s="1" t="s">
        <v>126</v>
      </c>
      <c r="D50" s="1" t="s">
        <v>127</v>
      </c>
      <c r="E50" s="1" t="s">
        <v>128</v>
      </c>
      <c r="F50" s="1" t="s">
        <v>129</v>
      </c>
      <c r="G50" s="1" t="s">
        <v>130</v>
      </c>
      <c r="H50" s="1" t="s">
        <v>131</v>
      </c>
      <c r="I50" s="1" t="s">
        <v>132</v>
      </c>
      <c r="J50" s="1" t="s">
        <v>133</v>
      </c>
      <c r="K50" s="1" t="s">
        <v>134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135</v>
      </c>
      <c r="B51" s="1">
        <v>33.0</v>
      </c>
      <c r="C51" s="1" t="s">
        <v>136</v>
      </c>
      <c r="D51" s="1" t="s">
        <v>136</v>
      </c>
      <c r="E51" s="1" t="s">
        <v>136</v>
      </c>
      <c r="F51" s="1">
        <v>8.0</v>
      </c>
      <c r="G51" s="1">
        <v>22.0</v>
      </c>
      <c r="H51" s="1">
        <v>16.0</v>
      </c>
      <c r="I51" s="1">
        <v>3.0</v>
      </c>
      <c r="J51" s="1">
        <v>3.0</v>
      </c>
      <c r="K51" s="1">
        <v>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137</v>
      </c>
      <c r="B52" s="1">
        <v>-13.0</v>
      </c>
      <c r="C52" s="1">
        <v>-11.0</v>
      </c>
      <c r="D52" s="1">
        <v>-21.0</v>
      </c>
      <c r="E52" s="1">
        <v>-19.0</v>
      </c>
      <c r="F52" s="1">
        <v>-3.0</v>
      </c>
      <c r="G52" s="1">
        <v>11.0</v>
      </c>
      <c r="H52" s="1">
        <v>9.0</v>
      </c>
      <c r="I52" s="1">
        <v>26.0</v>
      </c>
      <c r="J52" s="1">
        <v>1.0</v>
      </c>
      <c r="K52" s="1">
        <v>-21.0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138</v>
      </c>
      <c r="B53" s="1">
        <v>11.0</v>
      </c>
      <c r="C53" s="1">
        <v>9.0</v>
      </c>
      <c r="D53" s="1">
        <v>6.0</v>
      </c>
      <c r="E53" s="1">
        <v>6.0</v>
      </c>
      <c r="F53" s="1">
        <v>7.0</v>
      </c>
      <c r="G53" s="1">
        <v>9.0</v>
      </c>
      <c r="H53" s="1">
        <v>5.0</v>
      </c>
      <c r="I53" s="1">
        <v>5.0</v>
      </c>
      <c r="J53" s="1">
        <v>5.0</v>
      </c>
      <c r="K53" s="1">
        <v>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139</v>
      </c>
      <c r="B54" s="1">
        <v>3.0</v>
      </c>
      <c r="C54" s="1">
        <v>3.0</v>
      </c>
      <c r="D54" s="1">
        <v>3.0</v>
      </c>
      <c r="E54" s="1">
        <v>8.0</v>
      </c>
      <c r="F54" s="1">
        <v>8.0</v>
      </c>
      <c r="G54" s="1">
        <v>8.0</v>
      </c>
      <c r="H54" s="1">
        <v>3.0</v>
      </c>
      <c r="I54" s="1">
        <v>3.0</v>
      </c>
      <c r="J54" s="1">
        <v>3.0</v>
      </c>
      <c r="K54" s="1">
        <v>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140</v>
      </c>
      <c r="B55" s="1">
        <v>0.0</v>
      </c>
      <c r="C55" s="1">
        <v>0.0</v>
      </c>
      <c r="D55" s="1">
        <v>0.0</v>
      </c>
      <c r="E55" s="1">
        <v>0.0</v>
      </c>
      <c r="F55" s="1">
        <v>13.0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141</v>
      </c>
      <c r="B56" s="1">
        <v>5.0</v>
      </c>
      <c r="C56" s="1">
        <v>4.0</v>
      </c>
      <c r="D56" s="1">
        <v>4.0</v>
      </c>
      <c r="E56" s="1">
        <v>2.0</v>
      </c>
      <c r="F56" s="1">
        <v>2.0</v>
      </c>
      <c r="G56" s="1">
        <v>3.0</v>
      </c>
      <c r="H56" s="1">
        <v>3.0</v>
      </c>
      <c r="I56" s="1">
        <v>3.0</v>
      </c>
      <c r="J56" s="1">
        <v>3.0</v>
      </c>
      <c r="K56" s="1">
        <v>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142</v>
      </c>
      <c r="B57" s="1">
        <v>335.0</v>
      </c>
      <c r="C57" s="1">
        <v>268.0</v>
      </c>
      <c r="D57" s="1">
        <v>272.0</v>
      </c>
      <c r="E57" s="1">
        <v>430.0</v>
      </c>
      <c r="F57" s="1">
        <v>402.0</v>
      </c>
      <c r="G57" s="1">
        <v>363.0</v>
      </c>
      <c r="H57" s="1">
        <v>292.0</v>
      </c>
      <c r="I57" s="1">
        <v>241.0</v>
      </c>
      <c r="J57" s="1">
        <v>222.0</v>
      </c>
      <c r="K57" s="1">
        <v>218.0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143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44.0</v>
      </c>
      <c r="I58" s="1">
        <v>67.0</v>
      </c>
      <c r="J58" s="1">
        <v>56.0</v>
      </c>
      <c r="K58" s="1">
        <v>53.0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144</v>
      </c>
      <c r="B59" s="1">
        <v>2.0</v>
      </c>
      <c r="C59" s="1">
        <v>10.0</v>
      </c>
      <c r="D59" s="1">
        <v>1.0</v>
      </c>
      <c r="E59" s="1">
        <v>13.0</v>
      </c>
      <c r="F59" s="1">
        <v>42.0</v>
      </c>
      <c r="G59" s="1">
        <v>45.0</v>
      </c>
      <c r="H59" s="1">
        <v>36.0</v>
      </c>
      <c r="I59" s="1">
        <v>1.0</v>
      </c>
      <c r="J59" s="1">
        <v>1.0</v>
      </c>
      <c r="K59" s="1">
        <v>28.0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145</v>
      </c>
      <c r="B60" s="1">
        <v>48.0</v>
      </c>
      <c r="C60" s="1">
        <v>47.0</v>
      </c>
      <c r="D60" s="1">
        <v>73.0</v>
      </c>
      <c r="E60" s="1">
        <v>71.0</v>
      </c>
      <c r="F60" s="1">
        <v>70.0</v>
      </c>
      <c r="G60" s="1">
        <v>52.0</v>
      </c>
      <c r="H60" s="1">
        <v>40.0</v>
      </c>
      <c r="I60" s="1">
        <v>41.0</v>
      </c>
      <c r="J60" s="1">
        <v>32.0</v>
      </c>
      <c r="K60" s="1">
        <v>34.0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146</v>
      </c>
      <c r="B2" s="1">
        <v>37.0</v>
      </c>
      <c r="C2" s="1">
        <v>56.0</v>
      </c>
      <c r="D2" s="1">
        <v>53.0</v>
      </c>
      <c r="E2" s="1">
        <v>70.0</v>
      </c>
      <c r="F2" s="1">
        <v>92.0</v>
      </c>
      <c r="G2" s="1">
        <v>82.0</v>
      </c>
      <c r="H2" s="1">
        <v>57.0</v>
      </c>
      <c r="I2" s="1">
        <v>55.0</v>
      </c>
      <c r="J2" s="1">
        <v>47.0</v>
      </c>
      <c r="K2" s="1">
        <v>45.0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147</v>
      </c>
      <c r="B3" s="1">
        <v>37.0</v>
      </c>
      <c r="C3" s="1">
        <v>56.0</v>
      </c>
      <c r="D3" s="1">
        <v>53.0</v>
      </c>
      <c r="E3" s="1">
        <v>70.0</v>
      </c>
      <c r="F3" s="1">
        <v>92.0</v>
      </c>
      <c r="G3" s="1">
        <v>82.0</v>
      </c>
      <c r="H3" s="1">
        <v>57.0</v>
      </c>
      <c r="I3" s="1">
        <v>55.0</v>
      </c>
      <c r="J3" s="1">
        <v>47.0</v>
      </c>
      <c r="K3" s="1">
        <v>45.0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148</v>
      </c>
      <c r="B4" s="1">
        <v>26.0</v>
      </c>
      <c r="C4" s="1">
        <v>42.0</v>
      </c>
      <c r="D4" s="1">
        <v>37.0</v>
      </c>
      <c r="E4" s="1">
        <v>52.0</v>
      </c>
      <c r="F4" s="1">
        <v>69.0</v>
      </c>
      <c r="G4" s="1">
        <v>62.0</v>
      </c>
      <c r="H4" s="1">
        <v>42.0</v>
      </c>
      <c r="I4" s="1">
        <v>43.0</v>
      </c>
      <c r="J4" s="1">
        <v>35.0</v>
      </c>
      <c r="K4" s="1">
        <v>33.0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149</v>
      </c>
      <c r="B5" s="1">
        <v>11.0</v>
      </c>
      <c r="C5" s="1">
        <v>14.0</v>
      </c>
      <c r="D5" s="1">
        <v>15.0</v>
      </c>
      <c r="E5" s="1">
        <v>18.0</v>
      </c>
      <c r="F5" s="1">
        <v>23.0</v>
      </c>
      <c r="G5" s="1">
        <v>20.0</v>
      </c>
      <c r="H5" s="1">
        <v>14.0</v>
      </c>
      <c r="I5" s="1">
        <v>11.0</v>
      </c>
      <c r="J5" s="1">
        <v>11.0</v>
      </c>
      <c r="K5" s="1">
        <v>11.0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150</v>
      </c>
      <c r="B6" s="1">
        <v>16.0</v>
      </c>
      <c r="C6" s="1">
        <v>13.0</v>
      </c>
      <c r="D6" s="1">
        <v>11.0</v>
      </c>
      <c r="E6" s="1">
        <v>14.0</v>
      </c>
      <c r="F6" s="1">
        <v>16.0</v>
      </c>
      <c r="G6" s="1">
        <v>16.0</v>
      </c>
      <c r="H6" s="1">
        <v>15.0</v>
      </c>
      <c r="I6" s="1">
        <v>14.0</v>
      </c>
      <c r="J6" s="1">
        <v>17.0</v>
      </c>
      <c r="K6" s="1">
        <v>16.0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151</v>
      </c>
      <c r="B7" s="1">
        <v>0.0</v>
      </c>
      <c r="C7" s="1">
        <v>0.0</v>
      </c>
      <c r="D7" s="1">
        <v>1.0</v>
      </c>
      <c r="E7" s="1">
        <v>1.0</v>
      </c>
      <c r="F7" s="1">
        <v>89.0</v>
      </c>
      <c r="G7" s="1">
        <v>71.0</v>
      </c>
      <c r="H7" s="1">
        <v>68.0</v>
      </c>
      <c r="I7" s="1">
        <v>62.0</v>
      </c>
      <c r="J7" s="1">
        <v>61.0</v>
      </c>
      <c r="K7" s="1">
        <v>57.0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152</v>
      </c>
      <c r="B8" s="1">
        <v>54.0</v>
      </c>
      <c r="C8" s="1">
        <v>49.0</v>
      </c>
      <c r="D8" s="1">
        <v>38.0</v>
      </c>
      <c r="E8" s="1">
        <v>34.0</v>
      </c>
      <c r="F8" s="1">
        <v>51.0</v>
      </c>
      <c r="G8" s="1">
        <v>36.0</v>
      </c>
      <c r="H8" s="1">
        <v>33.0</v>
      </c>
      <c r="I8" s="1">
        <v>28.0</v>
      </c>
      <c r="J8" s="1">
        <v>30.0</v>
      </c>
      <c r="K8" s="1">
        <v>18.0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153</v>
      </c>
      <c r="B9" s="1">
        <v>19.0</v>
      </c>
      <c r="C9" s="1">
        <v>49.0</v>
      </c>
      <c r="D9" s="1">
        <v>28.0</v>
      </c>
      <c r="E9" s="1">
        <v>33.0</v>
      </c>
      <c r="F9" s="1">
        <v>1.0</v>
      </c>
      <c r="G9" s="1">
        <v>2.0</v>
      </c>
      <c r="H9" s="1">
        <v>1.0</v>
      </c>
      <c r="I9" s="1">
        <v>1.0</v>
      </c>
      <c r="J9" s="1">
        <v>86.0</v>
      </c>
      <c r="K9" s="1">
        <v>50.0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154</v>
      </c>
      <c r="B10" s="1">
        <v>16.0</v>
      </c>
      <c r="C10" s="1">
        <v>14.0</v>
      </c>
      <c r="D10" s="1">
        <v>13.0</v>
      </c>
      <c r="E10" s="1">
        <v>16.0</v>
      </c>
      <c r="F10" s="1">
        <v>19.0</v>
      </c>
      <c r="G10" s="1">
        <v>20.0</v>
      </c>
      <c r="H10" s="1">
        <v>18.0</v>
      </c>
      <c r="I10" s="1">
        <v>17.0</v>
      </c>
      <c r="J10" s="1">
        <v>18.0</v>
      </c>
      <c r="K10" s="1">
        <v>17.0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155</v>
      </c>
      <c r="B11" s="1">
        <v>-5.0</v>
      </c>
      <c r="C11" s="1">
        <v>4.0</v>
      </c>
      <c r="D11" s="1">
        <v>1.0</v>
      </c>
      <c r="E11" s="1">
        <v>2.0</v>
      </c>
      <c r="F11" s="1">
        <v>3.0</v>
      </c>
      <c r="G11" s="1">
        <v>20.0</v>
      </c>
      <c r="H11" s="1">
        <v>-3.0</v>
      </c>
      <c r="I11" s="1">
        <v>-5.0</v>
      </c>
      <c r="J11" s="1">
        <v>-6.0</v>
      </c>
      <c r="K11" s="1">
        <v>-5.0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156</v>
      </c>
      <c r="B12" s="1">
        <v>0.0</v>
      </c>
      <c r="C12" s="1">
        <v>0.0</v>
      </c>
      <c r="D12" s="1">
        <v>0.0</v>
      </c>
      <c r="E12" s="1">
        <v>0.0</v>
      </c>
      <c r="F12" s="1">
        <v>-38.0</v>
      </c>
      <c r="G12" s="1">
        <v>-1.0</v>
      </c>
      <c r="H12" s="1">
        <v>-67.0</v>
      </c>
      <c r="I12" s="1">
        <v>-15.0</v>
      </c>
      <c r="J12" s="1">
        <v>-1.0</v>
      </c>
      <c r="K12" s="1">
        <v>-1.0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157</v>
      </c>
      <c r="B13" s="1">
        <v>14.0</v>
      </c>
      <c r="C13" s="1">
        <v>9.0</v>
      </c>
      <c r="D13" s="1">
        <v>8.0</v>
      </c>
      <c r="E13" s="1">
        <v>8.0</v>
      </c>
      <c r="F13" s="1">
        <v>1.0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158</v>
      </c>
      <c r="B14" s="1">
        <v>14.0</v>
      </c>
      <c r="C14" s="1">
        <v>8.0</v>
      </c>
      <c r="D14" s="1">
        <v>8.0</v>
      </c>
      <c r="E14" s="1">
        <v>8.0</v>
      </c>
      <c r="F14" s="1">
        <v>-37.0</v>
      </c>
      <c r="G14" s="1">
        <v>-1.0</v>
      </c>
      <c r="H14" s="1">
        <v>-67.0</v>
      </c>
      <c r="I14" s="1">
        <v>-15.0</v>
      </c>
      <c r="J14" s="1">
        <v>-1.0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159</v>
      </c>
      <c r="B15" s="1">
        <v>-5.0</v>
      </c>
      <c r="C15" s="1">
        <v>-10.0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160</v>
      </c>
      <c r="B16" s="1">
        <v>20.0</v>
      </c>
      <c r="C16" s="1">
        <v>-4.0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161</v>
      </c>
      <c r="B17" s="1">
        <v>5.0</v>
      </c>
      <c r="C17" s="1">
        <v>8.0</v>
      </c>
      <c r="D17" s="1">
        <v>11.0</v>
      </c>
      <c r="E17" s="1">
        <v>9.0</v>
      </c>
      <c r="F17" s="1">
        <v>-21.0</v>
      </c>
      <c r="G17" s="1">
        <v>8.0</v>
      </c>
      <c r="H17" s="1">
        <v>2.0</v>
      </c>
      <c r="I17" s="1">
        <v>-38.0</v>
      </c>
      <c r="J17" s="1">
        <v>29.0</v>
      </c>
      <c r="K17" s="1">
        <v>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162</v>
      </c>
      <c r="B18" s="1">
        <v>-5.0</v>
      </c>
      <c r="C18" s="1">
        <v>7.0</v>
      </c>
      <c r="D18" s="1">
        <v>2.0</v>
      </c>
      <c r="E18" s="1">
        <v>2.0</v>
      </c>
      <c r="F18" s="1">
        <v>2.0</v>
      </c>
      <c r="G18" s="1">
        <v>-75.0</v>
      </c>
      <c r="H18" s="1">
        <v>-4.0</v>
      </c>
      <c r="I18" s="1">
        <v>-5.0</v>
      </c>
      <c r="J18" s="1">
        <v>-7.0</v>
      </c>
      <c r="K18" s="1">
        <v>-7.0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163</v>
      </c>
      <c r="B19" s="1">
        <v>-1.0</v>
      </c>
      <c r="C19" s="1">
        <v>-1.0</v>
      </c>
      <c r="D19" s="1">
        <v>-49.0</v>
      </c>
      <c r="E19" s="1">
        <v>-77.0</v>
      </c>
      <c r="F19" s="1">
        <v>-1.0</v>
      </c>
      <c r="G19" s="1">
        <v>-2.0</v>
      </c>
      <c r="H19" s="1">
        <v>-1.0</v>
      </c>
      <c r="I19" s="1">
        <v>-79.0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164</v>
      </c>
      <c r="B20" s="1">
        <v>-26.0</v>
      </c>
      <c r="C20" s="1">
        <v>0.0</v>
      </c>
      <c r="D20" s="1">
        <v>0.0</v>
      </c>
      <c r="E20" s="1">
        <v>-47.0</v>
      </c>
      <c r="F20" s="1">
        <v>-54.0</v>
      </c>
      <c r="G20" s="1">
        <v>-74.0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-5.0</v>
      </c>
      <c r="H21" s="1">
        <v>0.0</v>
      </c>
      <c r="I21" s="1">
        <v>0.0</v>
      </c>
      <c r="J21" s="1">
        <v>-7.0</v>
      </c>
      <c r="K21" s="1">
        <v>-1.0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166</v>
      </c>
      <c r="B22" s="1">
        <v>0.0</v>
      </c>
      <c r="C22" s="1">
        <v>-12.0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167</v>
      </c>
      <c r="B23" s="1">
        <v>0.0</v>
      </c>
      <c r="C23" s="1">
        <v>-1.0</v>
      </c>
      <c r="D23" s="1">
        <v>0.0</v>
      </c>
      <c r="E23" s="1">
        <v>0.0</v>
      </c>
      <c r="F23" s="1">
        <v>0.0</v>
      </c>
      <c r="G23" s="1">
        <v>0.0</v>
      </c>
      <c r="H23" s="1">
        <v>-4.0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168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2.0</v>
      </c>
      <c r="H24" s="1">
        <v>-47.0</v>
      </c>
      <c r="I24" s="1">
        <v>2.0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169</v>
      </c>
      <c r="B25" s="1">
        <v>0.0</v>
      </c>
      <c r="C25" s="1">
        <v>-84.0</v>
      </c>
      <c r="D25" s="1">
        <v>20.0</v>
      </c>
      <c r="E25" s="1">
        <v>-56.0</v>
      </c>
      <c r="F25" s="1">
        <v>0.0</v>
      </c>
      <c r="G25" s="1">
        <v>1.0</v>
      </c>
      <c r="H25" s="1">
        <v>0.0</v>
      </c>
      <c r="I25" s="1">
        <v>17.0</v>
      </c>
      <c r="J25" s="1">
        <v>9.0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170</v>
      </c>
      <c r="B26" s="1">
        <v>-6.0</v>
      </c>
      <c r="C26" s="1">
        <v>-4.0</v>
      </c>
      <c r="D26" s="1">
        <v>1.0</v>
      </c>
      <c r="E26" s="1">
        <v>40.0</v>
      </c>
      <c r="F26" s="1">
        <v>77.0</v>
      </c>
      <c r="G26" s="1">
        <v>-6.0</v>
      </c>
      <c r="H26" s="1">
        <v>-10.0</v>
      </c>
      <c r="I26" s="1">
        <v>10.0</v>
      </c>
      <c r="J26" s="1">
        <v>-15.0</v>
      </c>
      <c r="K26" s="1">
        <v>-8.0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171</v>
      </c>
      <c r="B27" s="1">
        <v>16.0</v>
      </c>
      <c r="C27" s="1">
        <v>47.0</v>
      </c>
      <c r="D27" s="1">
        <v>35.0</v>
      </c>
      <c r="E27" s="1">
        <v>-4.0</v>
      </c>
      <c r="F27" s="1">
        <v>1.0</v>
      </c>
      <c r="G27" s="1">
        <v>5.0</v>
      </c>
      <c r="H27" s="1">
        <v>35.0</v>
      </c>
      <c r="I27" s="1">
        <v>16.0</v>
      </c>
      <c r="J27" s="1">
        <v>5.0</v>
      </c>
      <c r="K27" s="1">
        <v>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172</v>
      </c>
      <c r="B28" s="1">
        <v>-6.0</v>
      </c>
      <c r="C28" s="1">
        <v>-4.0</v>
      </c>
      <c r="D28" s="1">
        <v>1.0</v>
      </c>
      <c r="E28" s="1">
        <v>5.0</v>
      </c>
      <c r="F28" s="1">
        <v>-35.0</v>
      </c>
      <c r="G28" s="1">
        <v>-12.0</v>
      </c>
      <c r="H28" s="1">
        <v>-10.0</v>
      </c>
      <c r="I28" s="1">
        <v>10.0</v>
      </c>
      <c r="J28" s="1">
        <v>-15.0</v>
      </c>
      <c r="K28" s="1">
        <v>-8.0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173</v>
      </c>
      <c r="B29" s="1">
        <v>-6.0</v>
      </c>
      <c r="C29" s="1">
        <v>-4.0</v>
      </c>
      <c r="D29" s="1">
        <v>1.0</v>
      </c>
      <c r="E29" s="1">
        <v>5.0</v>
      </c>
      <c r="F29" s="1">
        <v>-35.0</v>
      </c>
      <c r="G29" s="1">
        <v>-12.0</v>
      </c>
      <c r="H29" s="1">
        <v>-10.0</v>
      </c>
      <c r="I29" s="1">
        <v>10.0</v>
      </c>
      <c r="J29" s="1">
        <v>-15.0</v>
      </c>
      <c r="K29" s="1">
        <v>-8.0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174</v>
      </c>
      <c r="B30" s="1">
        <v>-6.0</v>
      </c>
      <c r="C30" s="1">
        <v>-4.0</v>
      </c>
      <c r="D30" s="1">
        <v>1.0</v>
      </c>
      <c r="E30" s="1">
        <v>5.0</v>
      </c>
      <c r="F30" s="1">
        <v>-35.0</v>
      </c>
      <c r="G30" s="1">
        <v>-12.0</v>
      </c>
      <c r="H30" s="1">
        <v>-10.0</v>
      </c>
      <c r="I30" s="1">
        <v>10.0</v>
      </c>
      <c r="J30" s="1">
        <v>-15.0</v>
      </c>
      <c r="K30" s="1">
        <v>-8.0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175</v>
      </c>
      <c r="B31" s="1">
        <v>-6.0</v>
      </c>
      <c r="C31" s="1">
        <v>-4.0</v>
      </c>
      <c r="D31" s="1">
        <v>1.0</v>
      </c>
      <c r="E31" s="1">
        <v>5.0</v>
      </c>
      <c r="F31" s="1">
        <v>-35.0</v>
      </c>
      <c r="G31" s="1">
        <v>-12.0</v>
      </c>
      <c r="H31" s="1">
        <v>-10.0</v>
      </c>
      <c r="I31" s="1">
        <v>10.0</v>
      </c>
      <c r="J31" s="1">
        <v>-15.0</v>
      </c>
      <c r="K31" s="1">
        <v>-8.0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176</v>
      </c>
      <c r="B32" s="1">
        <v>-6.0</v>
      </c>
      <c r="C32" s="1">
        <v>-4.0</v>
      </c>
      <c r="D32" s="1">
        <v>1.0</v>
      </c>
      <c r="E32" s="1">
        <v>5.0</v>
      </c>
      <c r="F32" s="1">
        <v>-35.0</v>
      </c>
      <c r="G32" s="1">
        <v>-12.0</v>
      </c>
      <c r="H32" s="1">
        <v>-10.0</v>
      </c>
      <c r="I32" s="1">
        <v>10.0</v>
      </c>
      <c r="J32" s="1">
        <v>-15.0</v>
      </c>
      <c r="K32" s="1">
        <v>-8.0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178</v>
      </c>
      <c r="B34" s="1" t="s">
        <v>179</v>
      </c>
      <c r="C34" s="1" t="s">
        <v>180</v>
      </c>
      <c r="D34" s="1" t="s">
        <v>181</v>
      </c>
      <c r="E34" s="1" t="s">
        <v>182</v>
      </c>
      <c r="F34" s="1" t="s">
        <v>183</v>
      </c>
      <c r="G34" s="1" t="s">
        <v>184</v>
      </c>
      <c r="H34" s="1" t="s">
        <v>185</v>
      </c>
      <c r="I34" s="1" t="s">
        <v>186</v>
      </c>
      <c r="J34" s="1" t="s">
        <v>187</v>
      </c>
      <c r="K34" s="1" t="s">
        <v>188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189</v>
      </c>
      <c r="B35" s="1" t="s">
        <v>179</v>
      </c>
      <c r="C35" s="1" t="s">
        <v>180</v>
      </c>
      <c r="D35" s="1" t="s">
        <v>181</v>
      </c>
      <c r="E35" s="1" t="s">
        <v>182</v>
      </c>
      <c r="F35" s="1" t="s">
        <v>183</v>
      </c>
      <c r="G35" s="1" t="s">
        <v>184</v>
      </c>
      <c r="H35" s="1" t="s">
        <v>185</v>
      </c>
      <c r="I35" s="1" t="s">
        <v>186</v>
      </c>
      <c r="J35" s="1" t="s">
        <v>187</v>
      </c>
      <c r="K35" s="1" t="s">
        <v>188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190</v>
      </c>
      <c r="B36" s="1">
        <v>1.0</v>
      </c>
      <c r="C36" s="1">
        <v>1.0</v>
      </c>
      <c r="D36" s="1">
        <v>1.0</v>
      </c>
      <c r="E36" s="1">
        <v>1.0</v>
      </c>
      <c r="F36" s="1">
        <v>1.0</v>
      </c>
      <c r="G36" s="1">
        <v>2.0</v>
      </c>
      <c r="H36" s="1">
        <v>2.0</v>
      </c>
      <c r="I36" s="1">
        <v>2.0</v>
      </c>
      <c r="J36" s="1">
        <v>2.0</v>
      </c>
      <c r="K36" s="1">
        <v>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191</v>
      </c>
      <c r="B37" s="1" t="s">
        <v>192</v>
      </c>
      <c r="C37" s="1" t="s">
        <v>180</v>
      </c>
      <c r="D37" s="1" t="s">
        <v>181</v>
      </c>
      <c r="E37" s="1" t="s">
        <v>193</v>
      </c>
      <c r="F37" s="1" t="s">
        <v>194</v>
      </c>
      <c r="G37" s="1" t="s">
        <v>184</v>
      </c>
      <c r="H37" s="1" t="s">
        <v>195</v>
      </c>
      <c r="I37" s="1" t="s">
        <v>119</v>
      </c>
      <c r="J37" s="1" t="s">
        <v>196</v>
      </c>
      <c r="K37" s="1" t="s">
        <v>188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197</v>
      </c>
      <c r="B38" s="1" t="s">
        <v>192</v>
      </c>
      <c r="C38" s="1" t="s">
        <v>180</v>
      </c>
      <c r="D38" s="1" t="s">
        <v>181</v>
      </c>
      <c r="E38" s="1" t="s">
        <v>193</v>
      </c>
      <c r="F38" s="1" t="s">
        <v>194</v>
      </c>
      <c r="G38" s="1" t="s">
        <v>184</v>
      </c>
      <c r="H38" s="1" t="s">
        <v>195</v>
      </c>
      <c r="I38" s="1" t="s">
        <v>119</v>
      </c>
      <c r="J38" s="1" t="s">
        <v>196</v>
      </c>
      <c r="K38" s="1" t="s">
        <v>188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198</v>
      </c>
      <c r="B39" s="1">
        <v>1.0</v>
      </c>
      <c r="C39" s="1">
        <v>1.0</v>
      </c>
      <c r="D39" s="1">
        <v>1.0</v>
      </c>
      <c r="E39" s="1">
        <v>1.0</v>
      </c>
      <c r="F39" s="1">
        <v>1.0</v>
      </c>
      <c r="G39" s="1">
        <v>2.0</v>
      </c>
      <c r="H39" s="1">
        <v>2.0</v>
      </c>
      <c r="I39" s="1">
        <v>2.0</v>
      </c>
      <c r="J39" s="1">
        <v>2.0</v>
      </c>
      <c r="K39" s="1">
        <v>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199</v>
      </c>
      <c r="B40" s="1" t="s">
        <v>200</v>
      </c>
      <c r="C40" s="1" t="s">
        <v>201</v>
      </c>
      <c r="D40" s="1" t="s">
        <v>202</v>
      </c>
      <c r="E40" s="1" t="s">
        <v>203</v>
      </c>
      <c r="F40" s="1" t="s">
        <v>204</v>
      </c>
      <c r="G40" s="1" t="s">
        <v>205</v>
      </c>
      <c r="H40" s="1" t="s">
        <v>206</v>
      </c>
      <c r="I40" s="1" t="s">
        <v>207</v>
      </c>
      <c r="J40" s="1" t="s">
        <v>208</v>
      </c>
      <c r="K40" s="1" t="s">
        <v>209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210</v>
      </c>
      <c r="B41" s="1" t="s">
        <v>200</v>
      </c>
      <c r="C41" s="1" t="s">
        <v>201</v>
      </c>
      <c r="D41" s="1" t="s">
        <v>211</v>
      </c>
      <c r="E41" s="1" t="s">
        <v>212</v>
      </c>
      <c r="F41" s="1" t="s">
        <v>204</v>
      </c>
      <c r="G41" s="1" t="s">
        <v>205</v>
      </c>
      <c r="H41" s="1" t="s">
        <v>206</v>
      </c>
      <c r="I41" s="1" t="s">
        <v>207</v>
      </c>
      <c r="J41" s="1" t="s">
        <v>208</v>
      </c>
      <c r="K41" s="1" t="s">
        <v>209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213</v>
      </c>
      <c r="B43" s="1">
        <v>-4.0</v>
      </c>
      <c r="C43" s="1">
        <v>1.0</v>
      </c>
      <c r="D43" s="1">
        <v>2.0</v>
      </c>
      <c r="E43" s="1">
        <v>2.0</v>
      </c>
      <c r="F43" s="1">
        <v>5.0</v>
      </c>
      <c r="G43" s="1">
        <v>2.0</v>
      </c>
      <c r="H43" s="1">
        <v>-1.0</v>
      </c>
      <c r="I43" s="1">
        <v>-3.0</v>
      </c>
      <c r="J43" s="1">
        <v>-5.0</v>
      </c>
      <c r="K43" s="1">
        <v>-4.0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214</v>
      </c>
      <c r="B44" s="1">
        <v>-5.0</v>
      </c>
      <c r="C44" s="1">
        <v>53.0</v>
      </c>
      <c r="D44" s="1">
        <v>2.0</v>
      </c>
      <c r="E44" s="1">
        <v>2.0</v>
      </c>
      <c r="F44" s="1">
        <v>4.0</v>
      </c>
      <c r="G44" s="1">
        <v>2.0</v>
      </c>
      <c r="H44" s="1">
        <v>-1.0</v>
      </c>
      <c r="I44" s="1">
        <v>-3.0</v>
      </c>
      <c r="J44" s="1">
        <v>-6.0</v>
      </c>
      <c r="K44" s="1">
        <v>-4.0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215</v>
      </c>
      <c r="B45" s="1">
        <v>-5.0</v>
      </c>
      <c r="C45" s="1">
        <v>4.0</v>
      </c>
      <c r="D45" s="1">
        <v>1.0</v>
      </c>
      <c r="E45" s="1">
        <v>2.0</v>
      </c>
      <c r="F45" s="1">
        <v>3.0</v>
      </c>
      <c r="G45" s="1">
        <v>20.0</v>
      </c>
      <c r="H45" s="1">
        <v>-3.0</v>
      </c>
      <c r="I45" s="1">
        <v>-5.0</v>
      </c>
      <c r="J45" s="1">
        <v>-6.0</v>
      </c>
      <c r="K45" s="1">
        <v>-5.0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216</v>
      </c>
      <c r="B46" s="1">
        <v>-3.0</v>
      </c>
      <c r="C46" s="1">
        <v>2.0</v>
      </c>
      <c r="D46" s="1">
        <v>3.0</v>
      </c>
      <c r="E46" s="1">
        <v>3.0</v>
      </c>
      <c r="F46" s="1">
        <v>6.0</v>
      </c>
      <c r="G46" s="1">
        <v>4.0</v>
      </c>
      <c r="H46" s="1">
        <v>-50.0</v>
      </c>
      <c r="I46" s="1">
        <v>-3.0</v>
      </c>
      <c r="J46" s="1">
        <v>-5.0</v>
      </c>
      <c r="K46" s="1">
        <v>-4.0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217</v>
      </c>
      <c r="B47" s="1" t="s">
        <v>218</v>
      </c>
      <c r="C47" s="1" t="s">
        <v>219</v>
      </c>
      <c r="D47" s="1" t="s">
        <v>220</v>
      </c>
      <c r="E47" s="1">
        <v>0.0</v>
      </c>
      <c r="F47" s="1" t="s">
        <v>221</v>
      </c>
      <c r="G47" s="1" t="s">
        <v>222</v>
      </c>
      <c r="H47" s="1" t="s">
        <v>223</v>
      </c>
      <c r="I47" s="1" t="s">
        <v>224</v>
      </c>
      <c r="J47" s="1" t="s">
        <v>225</v>
      </c>
      <c r="K47" s="1" t="s">
        <v>226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227</v>
      </c>
      <c r="B48" s="1">
        <v>1.0</v>
      </c>
      <c r="C48" s="1">
        <v>1.0</v>
      </c>
      <c r="D48" s="1">
        <v>0.0</v>
      </c>
      <c r="E48" s="1">
        <v>50.0</v>
      </c>
      <c r="F48" s="1">
        <v>25.0</v>
      </c>
      <c r="G48" s="1">
        <v>3.0</v>
      </c>
      <c r="H48" s="1">
        <v>7.0</v>
      </c>
      <c r="I48" s="1">
        <v>0.0</v>
      </c>
      <c r="J48" s="1">
        <v>4.0</v>
      </c>
      <c r="K48" s="1">
        <v>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228</v>
      </c>
      <c r="B49" s="1">
        <v>17.0</v>
      </c>
      <c r="C49" s="1">
        <v>28.0</v>
      </c>
      <c r="D49" s="1">
        <v>22.0</v>
      </c>
      <c r="E49" s="1">
        <v>1.0</v>
      </c>
      <c r="F49" s="1">
        <v>23.0</v>
      </c>
      <c r="G49" s="1">
        <v>35.0</v>
      </c>
      <c r="H49" s="1">
        <v>28.0</v>
      </c>
      <c r="I49" s="1">
        <v>7.0</v>
      </c>
      <c r="J49" s="1">
        <v>9.0</v>
      </c>
      <c r="K49" s="1">
        <v>-2.0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229</v>
      </c>
      <c r="B50" s="1">
        <v>18.0</v>
      </c>
      <c r="C50" s="1">
        <v>30.0</v>
      </c>
      <c r="D50" s="1">
        <v>22.0</v>
      </c>
      <c r="E50" s="1">
        <v>52.0</v>
      </c>
      <c r="F50" s="1">
        <v>48.0</v>
      </c>
      <c r="G50" s="1">
        <v>38.0</v>
      </c>
      <c r="H50" s="1">
        <v>35.0</v>
      </c>
      <c r="I50" s="1">
        <v>7.0</v>
      </c>
      <c r="J50" s="1">
        <v>13.0</v>
      </c>
      <c r="K50" s="1">
        <v>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230</v>
      </c>
      <c r="B51" s="1">
        <v>2.0</v>
      </c>
      <c r="C51" s="1">
        <v>14.0</v>
      </c>
      <c r="D51" s="1">
        <v>14.0</v>
      </c>
      <c r="E51" s="1">
        <v>-5.0</v>
      </c>
      <c r="F51" s="1">
        <v>66.0</v>
      </c>
      <c r="G51" s="1">
        <v>5.0</v>
      </c>
      <c r="H51" s="1">
        <v>0.0</v>
      </c>
      <c r="I51" s="1">
        <v>9.0</v>
      </c>
      <c r="J51" s="1">
        <v>-8.0</v>
      </c>
      <c r="K51" s="1">
        <v>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231</v>
      </c>
      <c r="B52" s="1">
        <v>-4.0</v>
      </c>
      <c r="C52" s="1">
        <v>2.0</v>
      </c>
      <c r="D52" s="1">
        <v>-2.0</v>
      </c>
      <c r="E52" s="1">
        <v>13.0</v>
      </c>
      <c r="F52" s="1">
        <v>-2.0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232</v>
      </c>
      <c r="B53" s="1">
        <v>-2.0</v>
      </c>
      <c r="C53" s="1">
        <v>17.0</v>
      </c>
      <c r="D53" s="1">
        <v>12.0</v>
      </c>
      <c r="E53" s="1">
        <v>-5.0</v>
      </c>
      <c r="F53" s="1">
        <v>64.0</v>
      </c>
      <c r="G53" s="1">
        <v>5.0</v>
      </c>
      <c r="H53" s="1">
        <v>0.0</v>
      </c>
      <c r="I53" s="1">
        <v>9.0</v>
      </c>
      <c r="J53" s="1">
        <v>-8.0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233</v>
      </c>
      <c r="B54" s="1">
        <v>-3.0</v>
      </c>
      <c r="C54" s="1">
        <v>4.0</v>
      </c>
      <c r="D54" s="1">
        <v>1.0</v>
      </c>
      <c r="E54" s="1">
        <v>1.0</v>
      </c>
      <c r="F54" s="1">
        <v>1.0</v>
      </c>
      <c r="G54" s="1">
        <v>-47.0</v>
      </c>
      <c r="H54" s="1">
        <v>-2.0</v>
      </c>
      <c r="I54" s="1">
        <v>-3.0</v>
      </c>
      <c r="J54" s="1">
        <v>-4.0</v>
      </c>
      <c r="K54" s="1">
        <v>-4.0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234</v>
      </c>
      <c r="B55" s="1">
        <v>0.0</v>
      </c>
      <c r="C55" s="1">
        <v>0.0</v>
      </c>
      <c r="D55" s="1">
        <v>0.0</v>
      </c>
      <c r="E55" s="1">
        <v>0.0</v>
      </c>
      <c r="F55" s="1">
        <v>28.0</v>
      </c>
      <c r="G55" s="1">
        <v>1.0</v>
      </c>
      <c r="H55" s="1">
        <v>6.0</v>
      </c>
      <c r="I55" s="1">
        <v>0.0</v>
      </c>
      <c r="J55" s="1">
        <v>1.0</v>
      </c>
      <c r="K55" s="1">
        <v>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235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236</v>
      </c>
      <c r="B57" s="1">
        <v>5.0</v>
      </c>
      <c r="C57" s="1">
        <v>4.0</v>
      </c>
      <c r="D57" s="1">
        <v>3.0</v>
      </c>
      <c r="E57" s="1">
        <v>3.0</v>
      </c>
      <c r="F57" s="1">
        <v>3.0</v>
      </c>
      <c r="G57" s="1">
        <v>3.0</v>
      </c>
      <c r="H57" s="1">
        <v>3.0</v>
      </c>
      <c r="I57" s="1">
        <v>3.0</v>
      </c>
      <c r="J57" s="1">
        <v>3.0</v>
      </c>
      <c r="K57" s="1">
        <v>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237</v>
      </c>
      <c r="B58" s="1">
        <v>5.0</v>
      </c>
      <c r="C58" s="1">
        <v>4.0</v>
      </c>
      <c r="D58" s="1">
        <v>3.0</v>
      </c>
      <c r="E58" s="1">
        <v>3.0</v>
      </c>
      <c r="F58" s="1">
        <v>3.0</v>
      </c>
      <c r="G58" s="1">
        <v>3.0</v>
      </c>
      <c r="H58" s="1">
        <v>3.0</v>
      </c>
      <c r="I58" s="1">
        <v>3.0</v>
      </c>
      <c r="J58" s="1">
        <v>3.0</v>
      </c>
      <c r="K58" s="1">
        <v>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238</v>
      </c>
      <c r="B59" s="1">
        <v>3.0</v>
      </c>
      <c r="C59" s="1">
        <v>3.0</v>
      </c>
      <c r="D59" s="1">
        <v>1.0</v>
      </c>
      <c r="E59" s="1">
        <v>1.0</v>
      </c>
      <c r="F59" s="1">
        <v>1.0</v>
      </c>
      <c r="G59" s="1">
        <v>1.0</v>
      </c>
      <c r="H59" s="1">
        <v>1.0</v>
      </c>
      <c r="I59" s="1">
        <v>99.0</v>
      </c>
      <c r="J59" s="1">
        <v>95.0</v>
      </c>
      <c r="K59" s="1">
        <v>89.0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239</v>
      </c>
      <c r="B60" s="1">
        <v>1.0</v>
      </c>
      <c r="C60" s="1">
        <v>1.0</v>
      </c>
      <c r="D60" s="1">
        <v>80.0</v>
      </c>
      <c r="E60" s="1">
        <v>80.0</v>
      </c>
      <c r="F60" s="1">
        <v>90.0</v>
      </c>
      <c r="G60" s="1">
        <v>1.0</v>
      </c>
      <c r="H60" s="1">
        <v>68.0</v>
      </c>
      <c r="I60" s="1">
        <v>67.0</v>
      </c>
      <c r="J60" s="1">
        <v>69.0</v>
      </c>
      <c r="K60" s="1">
        <v>44.0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240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59.0</v>
      </c>
      <c r="H61" s="1">
        <v>19.0</v>
      </c>
      <c r="I61" s="1">
        <v>8.0</v>
      </c>
      <c r="J61" s="1">
        <v>1.0</v>
      </c>
      <c r="K61" s="1">
        <v>2.0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241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52.0</v>
      </c>
      <c r="H62" s="1">
        <v>49.0</v>
      </c>
      <c r="I62" s="1">
        <v>58.0</v>
      </c>
      <c r="J62" s="1">
        <v>-1.0</v>
      </c>
      <c r="K62" s="1">
        <v>-1.0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242</v>
      </c>
      <c r="B63" s="1">
        <v>0.0</v>
      </c>
      <c r="C63" s="1">
        <v>0.0</v>
      </c>
      <c r="D63" s="1">
        <v>0.0</v>
      </c>
      <c r="E63" s="1">
        <v>2.0</v>
      </c>
      <c r="F63" s="1">
        <v>0.0</v>
      </c>
      <c r="G63" s="1">
        <v>0.0</v>
      </c>
      <c r="H63" s="1">
        <v>0.0</v>
      </c>
      <c r="I63" s="1">
        <v>0.0</v>
      </c>
      <c r="J63" s="1">
        <v>1.0</v>
      </c>
      <c r="K63" s="1">
        <v>1.0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243</v>
      </c>
      <c r="B64" s="1">
        <v>71.0</v>
      </c>
      <c r="C64" s="1">
        <v>54.0</v>
      </c>
      <c r="D64" s="1">
        <v>1.0</v>
      </c>
      <c r="E64" s="1">
        <v>7.0</v>
      </c>
      <c r="F64" s="1">
        <v>1.0</v>
      </c>
      <c r="G64" s="1">
        <v>1.0</v>
      </c>
      <c r="H64" s="1">
        <v>37.0</v>
      </c>
      <c r="I64" s="1">
        <v>1.0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244</v>
      </c>
      <c r="B65" s="1">
        <v>71.0</v>
      </c>
      <c r="C65" s="1">
        <v>54.0</v>
      </c>
      <c r="D65" s="1">
        <v>1.0</v>
      </c>
      <c r="E65" s="1">
        <v>2.0</v>
      </c>
      <c r="F65" s="1">
        <v>1.0</v>
      </c>
      <c r="G65" s="1">
        <v>1.0</v>
      </c>
      <c r="H65" s="1">
        <v>37.0</v>
      </c>
      <c r="I65" s="1">
        <v>1.0</v>
      </c>
      <c r="J65" s="1">
        <v>1.0</v>
      </c>
      <c r="K65" s="1">
        <v>1.0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246</v>
      </c>
      <c r="B3" s="1" t="s">
        <v>247</v>
      </c>
      <c r="C3" s="1" t="s">
        <v>248</v>
      </c>
      <c r="D3" s="1" t="s">
        <v>249</v>
      </c>
      <c r="E3" s="1" t="s">
        <v>250</v>
      </c>
      <c r="F3" s="1" t="s">
        <v>251</v>
      </c>
      <c r="G3" s="1" t="s">
        <v>252</v>
      </c>
      <c r="H3" s="1" t="s">
        <v>253</v>
      </c>
      <c r="I3" s="1" t="s">
        <v>254</v>
      </c>
      <c r="J3" s="1" t="s">
        <v>255</v>
      </c>
      <c r="K3" s="1" t="s">
        <v>256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257</v>
      </c>
      <c r="B4" s="1" t="s">
        <v>258</v>
      </c>
      <c r="C4" s="1" t="s">
        <v>259</v>
      </c>
      <c r="D4" s="1" t="s">
        <v>260</v>
      </c>
      <c r="E4" s="1" t="s">
        <v>261</v>
      </c>
      <c r="F4" s="1" t="s">
        <v>262</v>
      </c>
      <c r="G4" s="1" t="s">
        <v>263</v>
      </c>
      <c r="H4" s="1" t="s">
        <v>264</v>
      </c>
      <c r="I4" s="1" t="s">
        <v>265</v>
      </c>
      <c r="J4" s="1" t="s">
        <v>266</v>
      </c>
      <c r="K4" s="1" t="s">
        <v>267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268</v>
      </c>
      <c r="B5" s="1" t="s">
        <v>269</v>
      </c>
      <c r="C5" s="1" t="s">
        <v>270</v>
      </c>
      <c r="D5" s="1" t="s">
        <v>271</v>
      </c>
      <c r="E5" s="1" t="s">
        <v>272</v>
      </c>
      <c r="F5" s="1" t="s">
        <v>273</v>
      </c>
      <c r="G5" s="1" t="s">
        <v>274</v>
      </c>
      <c r="H5" s="1" t="s">
        <v>275</v>
      </c>
      <c r="I5" s="1" t="s">
        <v>276</v>
      </c>
      <c r="J5" s="1" t="s">
        <v>277</v>
      </c>
      <c r="K5" s="1" t="s">
        <v>278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279</v>
      </c>
      <c r="B6" s="1" t="s">
        <v>269</v>
      </c>
      <c r="C6" s="1" t="s">
        <v>270</v>
      </c>
      <c r="D6" s="1" t="s">
        <v>271</v>
      </c>
      <c r="E6" s="1" t="s">
        <v>272</v>
      </c>
      <c r="F6" s="1" t="s">
        <v>273</v>
      </c>
      <c r="G6" s="1" t="s">
        <v>274</v>
      </c>
      <c r="H6" s="1" t="s">
        <v>275</v>
      </c>
      <c r="I6" s="1" t="s">
        <v>276</v>
      </c>
      <c r="J6" s="1" t="s">
        <v>277</v>
      </c>
      <c r="K6" s="1" t="s">
        <v>278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281</v>
      </c>
      <c r="B8" s="1">
        <v>30.0</v>
      </c>
      <c r="C8" s="1" t="s">
        <v>282</v>
      </c>
      <c r="D8" s="1" t="s">
        <v>283</v>
      </c>
      <c r="E8" s="1" t="s">
        <v>284</v>
      </c>
      <c r="F8" s="1" t="s">
        <v>285</v>
      </c>
      <c r="G8" s="1" t="s">
        <v>286</v>
      </c>
      <c r="H8" s="1" t="s">
        <v>287</v>
      </c>
      <c r="I8" s="1" t="s">
        <v>288</v>
      </c>
      <c r="J8" s="1" t="s">
        <v>289</v>
      </c>
      <c r="K8" s="1" t="s">
        <v>290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291</v>
      </c>
      <c r="B9" s="1" t="s">
        <v>292</v>
      </c>
      <c r="C9" s="1" t="s">
        <v>293</v>
      </c>
      <c r="D9" s="1" t="s">
        <v>294</v>
      </c>
      <c r="E9" s="1" t="s">
        <v>295</v>
      </c>
      <c r="F9" s="1" t="s">
        <v>296</v>
      </c>
      <c r="G9" s="1" t="s">
        <v>297</v>
      </c>
      <c r="H9" s="1" t="s">
        <v>298</v>
      </c>
      <c r="I9" s="1" t="s">
        <v>299</v>
      </c>
      <c r="J9" s="1" t="s">
        <v>300</v>
      </c>
      <c r="K9" s="1" t="s">
        <v>301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302</v>
      </c>
      <c r="B10" s="1" t="s">
        <v>303</v>
      </c>
      <c r="C10" s="1" t="s">
        <v>304</v>
      </c>
      <c r="D10" s="1" t="s">
        <v>305</v>
      </c>
      <c r="E10" s="1" t="s">
        <v>306</v>
      </c>
      <c r="F10" s="1" t="s">
        <v>307</v>
      </c>
      <c r="G10" s="1" t="s">
        <v>308</v>
      </c>
      <c r="H10" s="1" t="s">
        <v>309</v>
      </c>
      <c r="I10" s="1" t="s">
        <v>310</v>
      </c>
      <c r="J10" s="1">
        <v>-12.0</v>
      </c>
      <c r="K10" s="1" t="s">
        <v>311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312</v>
      </c>
      <c r="B11" s="1" t="s">
        <v>313</v>
      </c>
      <c r="C11" s="1" t="s">
        <v>314</v>
      </c>
      <c r="D11" s="1" t="s">
        <v>315</v>
      </c>
      <c r="E11" s="1" t="s">
        <v>316</v>
      </c>
      <c r="F11" s="1" t="s">
        <v>317</v>
      </c>
      <c r="G11" s="1" t="s">
        <v>318</v>
      </c>
      <c r="H11" s="1" t="s">
        <v>319</v>
      </c>
      <c r="I11" s="1" t="s">
        <v>320</v>
      </c>
      <c r="J11" s="1" t="s">
        <v>321</v>
      </c>
      <c r="K11" s="1" t="s">
        <v>322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323</v>
      </c>
      <c r="B12" s="1" t="s">
        <v>324</v>
      </c>
      <c r="C12" s="1" t="s">
        <v>325</v>
      </c>
      <c r="D12" s="1" t="s">
        <v>326</v>
      </c>
      <c r="E12" s="1" t="s">
        <v>327</v>
      </c>
      <c r="F12" s="1" t="s">
        <v>328</v>
      </c>
      <c r="G12" s="1" t="s">
        <v>329</v>
      </c>
      <c r="H12" s="1" t="s">
        <v>330</v>
      </c>
      <c r="I12" s="1" t="s">
        <v>331</v>
      </c>
      <c r="J12" s="1" t="s">
        <v>332</v>
      </c>
      <c r="K12" s="1" t="s">
        <v>333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334</v>
      </c>
      <c r="B13" s="1" t="s">
        <v>335</v>
      </c>
      <c r="C13" s="1" t="s">
        <v>336</v>
      </c>
      <c r="D13" s="1" t="s">
        <v>337</v>
      </c>
      <c r="E13" s="1" t="s">
        <v>338</v>
      </c>
      <c r="F13" s="1" t="s">
        <v>339</v>
      </c>
      <c r="G13" s="1" t="s">
        <v>340</v>
      </c>
      <c r="H13" s="1" t="s">
        <v>341</v>
      </c>
      <c r="I13" s="1" t="s">
        <v>342</v>
      </c>
      <c r="J13" s="1" t="s">
        <v>343</v>
      </c>
      <c r="K13" s="1" t="s">
        <v>344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345</v>
      </c>
      <c r="B14" s="1" t="s">
        <v>335</v>
      </c>
      <c r="C14" s="1" t="s">
        <v>336</v>
      </c>
      <c r="D14" s="1" t="s">
        <v>337</v>
      </c>
      <c r="E14" s="1" t="s">
        <v>338</v>
      </c>
      <c r="F14" s="1" t="s">
        <v>339</v>
      </c>
      <c r="G14" s="1" t="s">
        <v>340</v>
      </c>
      <c r="H14" s="1" t="s">
        <v>341</v>
      </c>
      <c r="I14" s="1" t="s">
        <v>342</v>
      </c>
      <c r="J14" s="1" t="s">
        <v>343</v>
      </c>
      <c r="K14" s="1" t="s">
        <v>344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346</v>
      </c>
      <c r="B15" s="1" t="s">
        <v>335</v>
      </c>
      <c r="C15" s="1" t="s">
        <v>336</v>
      </c>
      <c r="D15" s="1" t="s">
        <v>337</v>
      </c>
      <c r="E15" s="1" t="s">
        <v>338</v>
      </c>
      <c r="F15" s="1" t="s">
        <v>339</v>
      </c>
      <c r="G15" s="1" t="s">
        <v>340</v>
      </c>
      <c r="H15" s="1" t="s">
        <v>341</v>
      </c>
      <c r="I15" s="1" t="s">
        <v>342</v>
      </c>
      <c r="J15" s="1" t="s">
        <v>343</v>
      </c>
      <c r="K15" s="1" t="s">
        <v>344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347</v>
      </c>
      <c r="B16" s="1" t="s">
        <v>348</v>
      </c>
      <c r="C16" s="1" t="s">
        <v>349</v>
      </c>
      <c r="D16" s="1" t="s">
        <v>350</v>
      </c>
      <c r="E16" s="1" t="s">
        <v>351</v>
      </c>
      <c r="F16" s="1" t="s">
        <v>352</v>
      </c>
      <c r="G16" s="1" t="s">
        <v>353</v>
      </c>
      <c r="H16" s="1" t="s">
        <v>354</v>
      </c>
      <c r="I16" s="1" t="s">
        <v>355</v>
      </c>
      <c r="J16" s="1" t="s">
        <v>356</v>
      </c>
      <c r="K16" s="1" t="s">
        <v>357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358</v>
      </c>
      <c r="B17" s="1" t="s">
        <v>359</v>
      </c>
      <c r="C17" s="1" t="s">
        <v>360</v>
      </c>
      <c r="D17" s="1" t="s">
        <v>361</v>
      </c>
      <c r="E17" s="1" t="s">
        <v>362</v>
      </c>
      <c r="F17" s="1" t="s">
        <v>363</v>
      </c>
      <c r="G17" s="1" t="s">
        <v>364</v>
      </c>
      <c r="H17" s="1" t="s">
        <v>365</v>
      </c>
      <c r="I17" s="1" t="s">
        <v>366</v>
      </c>
      <c r="J17" s="1" t="s">
        <v>367</v>
      </c>
      <c r="K17" s="1" t="s">
        <v>368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369</v>
      </c>
      <c r="B18" s="1" t="s">
        <v>359</v>
      </c>
      <c r="C18" s="1" t="s">
        <v>360</v>
      </c>
      <c r="D18" s="1" t="s">
        <v>361</v>
      </c>
      <c r="E18" s="1" t="s">
        <v>362</v>
      </c>
      <c r="F18" s="1" t="s">
        <v>370</v>
      </c>
      <c r="G18" s="1" t="s">
        <v>371</v>
      </c>
      <c r="H18" s="1" t="s">
        <v>372</v>
      </c>
      <c r="I18" s="1" t="s">
        <v>373</v>
      </c>
      <c r="J18" s="1" t="s">
        <v>374</v>
      </c>
      <c r="K18" s="1" t="s">
        <v>375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376</v>
      </c>
      <c r="B20" s="1" t="s">
        <v>377</v>
      </c>
      <c r="C20" s="1" t="s">
        <v>378</v>
      </c>
      <c r="D20" s="1" t="s">
        <v>379</v>
      </c>
      <c r="E20" s="1" t="s">
        <v>380</v>
      </c>
      <c r="F20" s="1" t="s">
        <v>381</v>
      </c>
      <c r="G20" s="1" t="s">
        <v>382</v>
      </c>
      <c r="H20" s="1" t="s">
        <v>383</v>
      </c>
      <c r="I20" s="1" t="s">
        <v>384</v>
      </c>
      <c r="J20" s="1" t="s">
        <v>385</v>
      </c>
      <c r="K20" s="1" t="s">
        <v>386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387</v>
      </c>
      <c r="B21" s="1" t="s">
        <v>388</v>
      </c>
      <c r="C21" s="1" t="s">
        <v>389</v>
      </c>
      <c r="D21" s="1" t="s">
        <v>390</v>
      </c>
      <c r="E21" s="1" t="s">
        <v>391</v>
      </c>
      <c r="F21" s="1" t="s">
        <v>392</v>
      </c>
      <c r="G21" s="1" t="s">
        <v>393</v>
      </c>
      <c r="H21" s="1" t="s">
        <v>394</v>
      </c>
      <c r="I21" s="1" t="s">
        <v>395</v>
      </c>
      <c r="J21" s="1" t="s">
        <v>396</v>
      </c>
      <c r="K21" s="1" t="s">
        <v>397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398</v>
      </c>
      <c r="B22" s="1" t="s">
        <v>399</v>
      </c>
      <c r="C22" s="1" t="s">
        <v>400</v>
      </c>
      <c r="D22" s="1" t="s">
        <v>401</v>
      </c>
      <c r="E22" s="1" t="s">
        <v>402</v>
      </c>
      <c r="F22" s="1" t="s">
        <v>403</v>
      </c>
      <c r="G22" s="1" t="s">
        <v>404</v>
      </c>
      <c r="H22" s="1" t="s">
        <v>405</v>
      </c>
      <c r="I22" s="1" t="s">
        <v>406</v>
      </c>
      <c r="J22" s="1" t="s">
        <v>407</v>
      </c>
      <c r="K22" s="1" t="s">
        <v>408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409</v>
      </c>
      <c r="B23" s="1">
        <v>0.0</v>
      </c>
      <c r="C23" s="1">
        <v>0.0</v>
      </c>
      <c r="D23" s="1">
        <v>0.0</v>
      </c>
      <c r="E23" s="1">
        <v>0.0</v>
      </c>
      <c r="F23" s="1" t="s">
        <v>410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412</v>
      </c>
      <c r="B25" s="1" t="s">
        <v>381</v>
      </c>
      <c r="C25" s="1" t="s">
        <v>413</v>
      </c>
      <c r="D25" s="1" t="s">
        <v>414</v>
      </c>
      <c r="E25" s="1" t="s">
        <v>385</v>
      </c>
      <c r="F25" s="1" t="s">
        <v>381</v>
      </c>
      <c r="G25" s="1" t="s">
        <v>415</v>
      </c>
      <c r="H25" s="1" t="s">
        <v>416</v>
      </c>
      <c r="I25" s="1" t="s">
        <v>378</v>
      </c>
      <c r="J25" s="1" t="s">
        <v>417</v>
      </c>
      <c r="K25" s="1" t="s">
        <v>418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419</v>
      </c>
      <c r="B26" s="1" t="s">
        <v>420</v>
      </c>
      <c r="C26" s="1" t="s">
        <v>421</v>
      </c>
      <c r="D26" s="1" t="s">
        <v>422</v>
      </c>
      <c r="E26" s="1" t="s">
        <v>378</v>
      </c>
      <c r="F26" s="1" t="s">
        <v>423</v>
      </c>
      <c r="G26" s="1" t="s">
        <v>424</v>
      </c>
      <c r="H26" s="1" t="s">
        <v>425</v>
      </c>
      <c r="I26" s="1" t="s">
        <v>426</v>
      </c>
      <c r="J26" s="1" t="s">
        <v>415</v>
      </c>
      <c r="K26" s="1" t="s">
        <v>427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428</v>
      </c>
      <c r="B27" s="1" t="s">
        <v>429</v>
      </c>
      <c r="C27" s="1" t="s">
        <v>430</v>
      </c>
      <c r="D27" s="1" t="s">
        <v>431</v>
      </c>
      <c r="E27" s="1" t="s">
        <v>432</v>
      </c>
      <c r="F27" s="1" t="s">
        <v>433</v>
      </c>
      <c r="G27" s="1" t="s">
        <v>434</v>
      </c>
      <c r="H27" s="1" t="s">
        <v>430</v>
      </c>
      <c r="I27" s="1" t="s">
        <v>435</v>
      </c>
      <c r="J27" s="1" t="s">
        <v>430</v>
      </c>
      <c r="K27" s="1" t="s">
        <v>436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437</v>
      </c>
      <c r="B28" s="1" t="s">
        <v>438</v>
      </c>
      <c r="C28" s="1" t="s">
        <v>439</v>
      </c>
      <c r="D28" s="1" t="s">
        <v>440</v>
      </c>
      <c r="E28" s="1" t="s">
        <v>441</v>
      </c>
      <c r="F28" s="1" t="s">
        <v>442</v>
      </c>
      <c r="G28" s="1" t="s">
        <v>443</v>
      </c>
      <c r="H28" s="1" t="s">
        <v>444</v>
      </c>
      <c r="I28" s="1" t="s">
        <v>445</v>
      </c>
      <c r="J28" s="1" t="s">
        <v>446</v>
      </c>
      <c r="K28" s="1" t="s">
        <v>447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448</v>
      </c>
      <c r="B29" s="1">
        <v>0.0</v>
      </c>
      <c r="C29" s="1">
        <v>0.0</v>
      </c>
      <c r="D29" s="1">
        <v>0.0</v>
      </c>
      <c r="E29" s="1">
        <v>0.0</v>
      </c>
      <c r="F29" s="1" t="s">
        <v>449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450</v>
      </c>
      <c r="B30" s="1" t="s">
        <v>451</v>
      </c>
      <c r="C30" s="1" t="s">
        <v>452</v>
      </c>
      <c r="D30" s="1" t="s">
        <v>453</v>
      </c>
      <c r="E30" s="1">
        <v>0.0</v>
      </c>
      <c r="F30" s="1" t="s">
        <v>454</v>
      </c>
      <c r="G30" s="1">
        <v>0.0</v>
      </c>
      <c r="H30" s="1" t="s">
        <v>455</v>
      </c>
      <c r="I30" s="1" t="s">
        <v>456</v>
      </c>
      <c r="J30" s="1" t="s">
        <v>457</v>
      </c>
      <c r="K30" s="1" t="s">
        <v>458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459</v>
      </c>
      <c r="B31" s="1">
        <v>0.0</v>
      </c>
      <c r="C31" s="1">
        <v>0.0</v>
      </c>
      <c r="D31" s="1">
        <v>0.0</v>
      </c>
      <c r="E31" s="1">
        <v>0.0</v>
      </c>
      <c r="F31" s="1" t="s">
        <v>460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462</v>
      </c>
      <c r="B33" s="1" t="s">
        <v>463</v>
      </c>
      <c r="C33" s="1">
        <v>0.0</v>
      </c>
      <c r="D33" s="1">
        <v>0.0</v>
      </c>
      <c r="E33" s="1">
        <v>0.0</v>
      </c>
      <c r="F33" s="1" t="s">
        <v>464</v>
      </c>
      <c r="G33" s="1" t="s">
        <v>465</v>
      </c>
      <c r="H33" s="1" t="s">
        <v>466</v>
      </c>
      <c r="I33" s="1" t="s">
        <v>467</v>
      </c>
      <c r="J33" s="1" t="s">
        <v>468</v>
      </c>
      <c r="K33" s="1" t="s">
        <v>469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470</v>
      </c>
      <c r="B34" s="1" t="s">
        <v>384</v>
      </c>
      <c r="C34" s="1">
        <v>0.0</v>
      </c>
      <c r="D34" s="1">
        <v>0.0</v>
      </c>
      <c r="E34" s="1">
        <v>0.0</v>
      </c>
      <c r="F34" s="1" t="s">
        <v>471</v>
      </c>
      <c r="G34" s="1" t="s">
        <v>472</v>
      </c>
      <c r="H34" s="1" t="s">
        <v>473</v>
      </c>
      <c r="I34" s="1" t="s">
        <v>474</v>
      </c>
      <c r="J34" s="1" t="s">
        <v>475</v>
      </c>
      <c r="K34" s="1" t="s">
        <v>476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477</v>
      </c>
      <c r="B35" s="1">
        <v>0.0</v>
      </c>
      <c r="C35" s="1">
        <v>0.0</v>
      </c>
      <c r="D35" s="1">
        <v>0.0</v>
      </c>
      <c r="E35" s="1">
        <v>0.0</v>
      </c>
      <c r="F35" s="1" t="s">
        <v>478</v>
      </c>
      <c r="G35" s="1" t="s">
        <v>479</v>
      </c>
      <c r="H35" s="1" t="s">
        <v>480</v>
      </c>
      <c r="I35" s="1" t="s">
        <v>481</v>
      </c>
      <c r="J35" s="1" t="s">
        <v>482</v>
      </c>
      <c r="K35" s="1" t="s">
        <v>483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484</v>
      </c>
      <c r="B36" s="1">
        <v>0.0</v>
      </c>
      <c r="C36" s="1">
        <v>0.0</v>
      </c>
      <c r="D36" s="1">
        <v>0.0</v>
      </c>
      <c r="E36" s="1">
        <v>0.0</v>
      </c>
      <c r="F36" s="1" t="s">
        <v>485</v>
      </c>
      <c r="G36" s="1" t="s">
        <v>486</v>
      </c>
      <c r="H36" s="1" t="s">
        <v>487</v>
      </c>
      <c r="I36" s="1" t="s">
        <v>132</v>
      </c>
      <c r="J36" s="1" t="s">
        <v>488</v>
      </c>
      <c r="K36" s="1" t="s">
        <v>489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490</v>
      </c>
      <c r="B37" s="1" t="s">
        <v>491</v>
      </c>
      <c r="C37" s="1" t="s">
        <v>492</v>
      </c>
      <c r="D37" s="1" t="s">
        <v>493</v>
      </c>
      <c r="E37" s="1" t="s">
        <v>494</v>
      </c>
      <c r="F37" s="1" t="s">
        <v>495</v>
      </c>
      <c r="G37" s="1" t="s">
        <v>496</v>
      </c>
      <c r="H37" s="1" t="s">
        <v>497</v>
      </c>
      <c r="I37" s="1" t="s">
        <v>498</v>
      </c>
      <c r="J37" s="1" t="s">
        <v>499</v>
      </c>
      <c r="K37" s="1" t="s">
        <v>500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501</v>
      </c>
      <c r="B38" s="1">
        <v>0.0</v>
      </c>
      <c r="C38" s="1">
        <v>14.0</v>
      </c>
      <c r="D38" s="1">
        <v>0.0</v>
      </c>
      <c r="E38" s="1">
        <v>0.0</v>
      </c>
      <c r="F38" s="1" t="s">
        <v>502</v>
      </c>
      <c r="G38" s="1" t="s">
        <v>503</v>
      </c>
      <c r="H38" s="1" t="s">
        <v>504</v>
      </c>
      <c r="I38" s="1" t="s">
        <v>505</v>
      </c>
      <c r="J38" s="1" t="s">
        <v>506</v>
      </c>
      <c r="K38" s="1" t="s">
        <v>507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508</v>
      </c>
      <c r="B39" s="1">
        <v>0.0</v>
      </c>
      <c r="C39" s="1">
        <v>343.0</v>
      </c>
      <c r="D39" s="1">
        <v>0.0</v>
      </c>
      <c r="E39" s="1">
        <v>0.0</v>
      </c>
      <c r="F39" s="1" t="s">
        <v>509</v>
      </c>
      <c r="G39" s="1" t="s">
        <v>510</v>
      </c>
      <c r="H39" s="1" t="s">
        <v>511</v>
      </c>
      <c r="I39" s="1" t="s">
        <v>512</v>
      </c>
      <c r="J39" s="1" t="s">
        <v>513</v>
      </c>
      <c r="K39" s="1" t="s">
        <v>514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515</v>
      </c>
      <c r="B40" s="1">
        <v>0.0</v>
      </c>
      <c r="C40" s="1" t="s">
        <v>516</v>
      </c>
      <c r="D40" s="1">
        <v>0.0</v>
      </c>
      <c r="E40" s="1">
        <v>0.0</v>
      </c>
      <c r="F40" s="1" t="s">
        <v>517</v>
      </c>
      <c r="G40" s="1" t="s">
        <v>518</v>
      </c>
      <c r="H40" s="1" t="s">
        <v>519</v>
      </c>
      <c r="I40" s="1" t="s">
        <v>520</v>
      </c>
      <c r="J40" s="1" t="s">
        <v>521</v>
      </c>
      <c r="K40" s="1" t="s">
        <v>208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522</v>
      </c>
      <c r="B41" s="1" t="s">
        <v>523</v>
      </c>
      <c r="C41" s="1">
        <v>0.0</v>
      </c>
      <c r="D41" s="1">
        <v>0.0</v>
      </c>
      <c r="E41" s="1">
        <v>0.0</v>
      </c>
      <c r="F41" s="1" t="s">
        <v>524</v>
      </c>
      <c r="G41" s="1" t="s">
        <v>525</v>
      </c>
      <c r="H41" s="1" t="s">
        <v>526</v>
      </c>
      <c r="I41" s="1" t="s">
        <v>206</v>
      </c>
      <c r="J41" s="1" t="s">
        <v>527</v>
      </c>
      <c r="K41" s="1" t="s">
        <v>528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529</v>
      </c>
      <c r="B42" s="1" t="s">
        <v>530</v>
      </c>
      <c r="C42" s="1" t="s">
        <v>531</v>
      </c>
      <c r="D42" s="1" t="s">
        <v>532</v>
      </c>
      <c r="E42" s="1" t="s">
        <v>533</v>
      </c>
      <c r="F42" s="1" t="s">
        <v>534</v>
      </c>
      <c r="G42" s="1" t="s">
        <v>535</v>
      </c>
      <c r="H42" s="1" t="s">
        <v>536</v>
      </c>
      <c r="I42" s="1" t="s">
        <v>537</v>
      </c>
      <c r="J42" s="1" t="s">
        <v>538</v>
      </c>
      <c r="K42" s="1" t="s">
        <v>430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539</v>
      </c>
      <c r="B43" s="1" t="s">
        <v>523</v>
      </c>
      <c r="C43" s="1">
        <v>0.0</v>
      </c>
      <c r="D43" s="1">
        <v>0.0</v>
      </c>
      <c r="E43" s="1">
        <v>0.0</v>
      </c>
      <c r="F43" s="1" t="s">
        <v>540</v>
      </c>
      <c r="G43" s="1" t="s">
        <v>541</v>
      </c>
      <c r="H43" s="1" t="s">
        <v>542</v>
      </c>
      <c r="I43" s="1" t="s">
        <v>543</v>
      </c>
      <c r="J43" s="1" t="s">
        <v>511</v>
      </c>
      <c r="K43" s="1" t="s">
        <v>544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545</v>
      </c>
      <c r="B44" s="1" t="s">
        <v>546</v>
      </c>
      <c r="C44" s="1" t="s">
        <v>547</v>
      </c>
      <c r="D44" s="1" t="s">
        <v>548</v>
      </c>
      <c r="E44" s="1" t="s">
        <v>549</v>
      </c>
      <c r="F44" s="1" t="s">
        <v>550</v>
      </c>
      <c r="G44" s="1" t="s">
        <v>551</v>
      </c>
      <c r="H44" s="1" t="s">
        <v>552</v>
      </c>
      <c r="I44" s="1" t="s">
        <v>523</v>
      </c>
      <c r="J44" s="1" t="s">
        <v>553</v>
      </c>
      <c r="K44" s="1" t="s">
        <v>430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554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555</v>
      </c>
      <c r="B46" s="1" t="s">
        <v>556</v>
      </c>
      <c r="C46" s="1" t="s">
        <v>557</v>
      </c>
      <c r="D46" s="1" t="s">
        <v>558</v>
      </c>
      <c r="E46" s="1" t="s">
        <v>559</v>
      </c>
      <c r="F46" s="1" t="s">
        <v>560</v>
      </c>
      <c r="G46" s="1" t="s">
        <v>561</v>
      </c>
      <c r="H46" s="1" t="s">
        <v>562</v>
      </c>
      <c r="I46" s="1" t="s">
        <v>563</v>
      </c>
      <c r="J46" s="1" t="s">
        <v>564</v>
      </c>
      <c r="K46" s="1" t="s">
        <v>565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566</v>
      </c>
      <c r="B47" s="1" t="s">
        <v>567</v>
      </c>
      <c r="C47" s="1" t="s">
        <v>568</v>
      </c>
      <c r="D47" s="1" t="s">
        <v>260</v>
      </c>
      <c r="E47" s="1" t="s">
        <v>569</v>
      </c>
      <c r="F47" s="1" t="s">
        <v>570</v>
      </c>
      <c r="G47" s="1" t="s">
        <v>571</v>
      </c>
      <c r="H47" s="1" t="s">
        <v>572</v>
      </c>
      <c r="I47" s="1" t="s">
        <v>573</v>
      </c>
      <c r="J47" s="1" t="s">
        <v>574</v>
      </c>
      <c r="K47" s="1" t="s">
        <v>575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576</v>
      </c>
      <c r="B48" s="1" t="s">
        <v>577</v>
      </c>
      <c r="C48" s="1" t="s">
        <v>578</v>
      </c>
      <c r="D48" s="1" t="s">
        <v>579</v>
      </c>
      <c r="E48" s="1" t="s">
        <v>580</v>
      </c>
      <c r="F48" s="1" t="s">
        <v>581</v>
      </c>
      <c r="G48" s="1" t="s">
        <v>582</v>
      </c>
      <c r="H48" s="1" t="s">
        <v>583</v>
      </c>
      <c r="I48" s="1" t="s">
        <v>584</v>
      </c>
      <c r="J48" s="1" t="s">
        <v>585</v>
      </c>
      <c r="K48" s="1" t="s">
        <v>586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587</v>
      </c>
      <c r="B49" s="1" t="s">
        <v>588</v>
      </c>
      <c r="C49" s="1" t="s">
        <v>589</v>
      </c>
      <c r="D49" s="1" t="s">
        <v>590</v>
      </c>
      <c r="E49" s="1" t="s">
        <v>591</v>
      </c>
      <c r="F49" s="1" t="s">
        <v>592</v>
      </c>
      <c r="G49" s="1" t="s">
        <v>593</v>
      </c>
      <c r="H49" s="1" t="s">
        <v>594</v>
      </c>
      <c r="I49" s="1" t="s">
        <v>595</v>
      </c>
      <c r="J49" s="1" t="s">
        <v>596</v>
      </c>
      <c r="K49" s="1" t="s">
        <v>597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598</v>
      </c>
      <c r="B50" s="1" t="s">
        <v>599</v>
      </c>
      <c r="C50" s="1" t="s">
        <v>600</v>
      </c>
      <c r="D50" s="1">
        <v>0.0</v>
      </c>
      <c r="E50" s="1" t="s">
        <v>601</v>
      </c>
      <c r="F50" s="1" t="s">
        <v>602</v>
      </c>
      <c r="G50" s="1" t="s">
        <v>603</v>
      </c>
      <c r="H50" s="1">
        <v>0.0</v>
      </c>
      <c r="I50" s="1" t="s">
        <v>604</v>
      </c>
      <c r="J50" s="1" t="s">
        <v>568</v>
      </c>
      <c r="K50" s="1" t="s">
        <v>605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606</v>
      </c>
      <c r="B51" s="1" t="s">
        <v>607</v>
      </c>
      <c r="C51" s="1" t="s">
        <v>608</v>
      </c>
      <c r="D51" s="1" t="s">
        <v>609</v>
      </c>
      <c r="E51" s="1" t="s">
        <v>610</v>
      </c>
      <c r="F51" s="1" t="s">
        <v>611</v>
      </c>
      <c r="G51" s="1">
        <v>0.0</v>
      </c>
      <c r="H51" s="1" t="s">
        <v>612</v>
      </c>
      <c r="I51" s="1" t="s">
        <v>613</v>
      </c>
      <c r="J51" s="1" t="s">
        <v>614</v>
      </c>
      <c r="K51" s="1" t="s">
        <v>615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616</v>
      </c>
      <c r="B52" s="1" t="s">
        <v>607</v>
      </c>
      <c r="C52" s="1" t="s">
        <v>608</v>
      </c>
      <c r="D52" s="1" t="s">
        <v>609</v>
      </c>
      <c r="E52" s="1" t="s">
        <v>610</v>
      </c>
      <c r="F52" s="1" t="s">
        <v>611</v>
      </c>
      <c r="G52" s="1">
        <v>0.0</v>
      </c>
      <c r="H52" s="1" t="s">
        <v>612</v>
      </c>
      <c r="I52" s="1" t="s">
        <v>613</v>
      </c>
      <c r="J52" s="1" t="s">
        <v>614</v>
      </c>
      <c r="K52" s="1" t="s">
        <v>615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617</v>
      </c>
      <c r="B53" s="1" t="s">
        <v>618</v>
      </c>
      <c r="C53" s="1" t="s">
        <v>619</v>
      </c>
      <c r="D53" s="1">
        <v>0.0</v>
      </c>
      <c r="E53" s="1" t="s">
        <v>620</v>
      </c>
      <c r="F53" s="1" t="s">
        <v>621</v>
      </c>
      <c r="G53" s="1" t="s">
        <v>622</v>
      </c>
      <c r="H53" s="1" t="s">
        <v>623</v>
      </c>
      <c r="I53" s="1" t="s">
        <v>624</v>
      </c>
      <c r="J53" s="1" t="s">
        <v>625</v>
      </c>
      <c r="K53" s="1" t="s">
        <v>626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627</v>
      </c>
      <c r="B54" s="1" t="s">
        <v>628</v>
      </c>
      <c r="C54" s="1" t="s">
        <v>607</v>
      </c>
      <c r="D54" s="1" t="s">
        <v>629</v>
      </c>
      <c r="E54" s="1" t="s">
        <v>630</v>
      </c>
      <c r="F54" s="1" t="s">
        <v>631</v>
      </c>
      <c r="G54" s="1">
        <v>0.0</v>
      </c>
      <c r="H54" s="1" t="s">
        <v>632</v>
      </c>
      <c r="I54" s="1" t="s">
        <v>633</v>
      </c>
      <c r="J54" s="1" t="s">
        <v>634</v>
      </c>
      <c r="K54" s="1" t="s">
        <v>635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636</v>
      </c>
      <c r="B55" s="1" t="s">
        <v>637</v>
      </c>
      <c r="C55" s="1" t="s">
        <v>638</v>
      </c>
      <c r="D55" s="1" t="s">
        <v>639</v>
      </c>
      <c r="E55" s="1" t="s">
        <v>640</v>
      </c>
      <c r="F55" s="1" t="s">
        <v>641</v>
      </c>
      <c r="G55" s="1" t="s">
        <v>642</v>
      </c>
      <c r="H55" s="1" t="s">
        <v>643</v>
      </c>
      <c r="I55" s="1" t="s">
        <v>644</v>
      </c>
      <c r="J55" s="1" t="s">
        <v>645</v>
      </c>
      <c r="K55" s="1" t="s">
        <v>646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647</v>
      </c>
      <c r="B56" s="1">
        <v>0.0</v>
      </c>
      <c r="C56" s="1">
        <v>0.0</v>
      </c>
      <c r="D56" s="1">
        <v>0.0</v>
      </c>
      <c r="E56" s="1">
        <v>0.0</v>
      </c>
      <c r="F56" s="1" t="s">
        <v>648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649</v>
      </c>
      <c r="B57" s="1" t="s">
        <v>650</v>
      </c>
      <c r="C57" s="1" t="s">
        <v>651</v>
      </c>
      <c r="D57" s="1" t="s">
        <v>652</v>
      </c>
      <c r="E57" s="1" t="s">
        <v>653</v>
      </c>
      <c r="F57" s="1" t="s">
        <v>503</v>
      </c>
      <c r="G57" s="1" t="s">
        <v>654</v>
      </c>
      <c r="H57" s="1" t="s">
        <v>655</v>
      </c>
      <c r="I57" s="1" t="s">
        <v>656</v>
      </c>
      <c r="J57" s="1" t="s">
        <v>657</v>
      </c>
      <c r="K57" s="1" t="s">
        <v>658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659</v>
      </c>
      <c r="B58" s="1" t="s">
        <v>660</v>
      </c>
      <c r="C58" s="1" t="s">
        <v>661</v>
      </c>
      <c r="D58" s="1" t="s">
        <v>662</v>
      </c>
      <c r="E58" s="1" t="s">
        <v>663</v>
      </c>
      <c r="F58" s="1" t="s">
        <v>664</v>
      </c>
      <c r="G58" s="1" t="s">
        <v>665</v>
      </c>
      <c r="H58" s="1" t="s">
        <v>666</v>
      </c>
      <c r="I58" s="1" t="s">
        <v>667</v>
      </c>
      <c r="J58" s="1" t="s">
        <v>668</v>
      </c>
      <c r="K58" s="1" t="s">
        <v>669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670</v>
      </c>
      <c r="B59" s="1" t="s">
        <v>671</v>
      </c>
      <c r="C59" s="1" t="s">
        <v>672</v>
      </c>
      <c r="D59" s="1" t="s">
        <v>673</v>
      </c>
      <c r="E59" s="1" t="s">
        <v>674</v>
      </c>
      <c r="F59" s="1" t="s">
        <v>675</v>
      </c>
      <c r="G59" s="1" t="s">
        <v>676</v>
      </c>
      <c r="H59" s="1" t="s">
        <v>677</v>
      </c>
      <c r="I59" s="1" t="s">
        <v>678</v>
      </c>
      <c r="J59" s="1" t="s">
        <v>679</v>
      </c>
      <c r="K59" s="1" t="s">
        <v>680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681</v>
      </c>
      <c r="B60" s="1" t="s">
        <v>682</v>
      </c>
      <c r="C60" s="1" t="s">
        <v>683</v>
      </c>
      <c r="D60" s="1" t="s">
        <v>684</v>
      </c>
      <c r="E60" s="1" t="s">
        <v>685</v>
      </c>
      <c r="F60" s="1" t="s">
        <v>686</v>
      </c>
      <c r="G60" s="1" t="s">
        <v>687</v>
      </c>
      <c r="H60" s="1" t="s">
        <v>688</v>
      </c>
      <c r="I60" s="1" t="s">
        <v>689</v>
      </c>
      <c r="J60" s="1" t="s">
        <v>690</v>
      </c>
      <c r="K60" s="1" t="s">
        <v>688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691</v>
      </c>
      <c r="B61" s="1" t="s">
        <v>692</v>
      </c>
      <c r="C61" s="1" t="s">
        <v>693</v>
      </c>
      <c r="D61" s="1" t="s">
        <v>694</v>
      </c>
      <c r="E61" s="1" t="s">
        <v>695</v>
      </c>
      <c r="F61" s="1" t="s">
        <v>696</v>
      </c>
      <c r="G61" s="1" t="s">
        <v>697</v>
      </c>
      <c r="H61" s="1" t="s">
        <v>698</v>
      </c>
      <c r="I61" s="1" t="s">
        <v>699</v>
      </c>
      <c r="J61" s="1" t="s">
        <v>700</v>
      </c>
      <c r="K61" s="1" t="s">
        <v>701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702</v>
      </c>
      <c r="B62" s="1" t="s">
        <v>226</v>
      </c>
      <c r="C62" s="1" t="s">
        <v>703</v>
      </c>
      <c r="D62" s="1" t="s">
        <v>704</v>
      </c>
      <c r="E62" s="1" t="s">
        <v>705</v>
      </c>
      <c r="F62" s="1" t="s">
        <v>706</v>
      </c>
      <c r="G62" s="1" t="s">
        <v>707</v>
      </c>
      <c r="H62" s="1" t="s">
        <v>708</v>
      </c>
      <c r="I62" s="1">
        <v>0.0</v>
      </c>
      <c r="J62" s="1" t="s">
        <v>709</v>
      </c>
      <c r="K62" s="1" t="s">
        <v>710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711</v>
      </c>
      <c r="B63" s="1" t="s">
        <v>712</v>
      </c>
      <c r="C63" s="1" t="s">
        <v>713</v>
      </c>
      <c r="D63" s="1">
        <v>0.0</v>
      </c>
      <c r="E63" s="1" t="s">
        <v>714</v>
      </c>
      <c r="F63" s="1" t="s">
        <v>715</v>
      </c>
      <c r="G63" s="1" t="s">
        <v>716</v>
      </c>
      <c r="H63" s="1" t="s">
        <v>717</v>
      </c>
      <c r="I63" s="1" t="s">
        <v>718</v>
      </c>
      <c r="J63" s="1" t="s">
        <v>719</v>
      </c>
      <c r="K63" s="1" t="s">
        <v>720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721</v>
      </c>
      <c r="B64" s="1" t="s">
        <v>722</v>
      </c>
      <c r="C64" s="1" t="s">
        <v>723</v>
      </c>
      <c r="D64" s="1">
        <v>0.0</v>
      </c>
      <c r="E64" s="1" t="s">
        <v>714</v>
      </c>
      <c r="F64" s="1" t="s">
        <v>724</v>
      </c>
      <c r="G64" s="1" t="s">
        <v>725</v>
      </c>
      <c r="H64" s="1" t="s">
        <v>726</v>
      </c>
      <c r="I64" s="1" t="s">
        <v>727</v>
      </c>
      <c r="J64" s="1" t="s">
        <v>728</v>
      </c>
      <c r="K64" s="1" t="s">
        <v>729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730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731</v>
      </c>
      <c r="B66" s="1" t="s">
        <v>732</v>
      </c>
      <c r="C66" s="1" t="s">
        <v>733</v>
      </c>
      <c r="D66" s="1" t="s">
        <v>734</v>
      </c>
      <c r="E66" s="1" t="s">
        <v>735</v>
      </c>
      <c r="F66" s="1" t="s">
        <v>736</v>
      </c>
      <c r="G66" s="1" t="s">
        <v>737</v>
      </c>
      <c r="H66" s="1" t="s">
        <v>738</v>
      </c>
      <c r="I66" s="1" t="s">
        <v>739</v>
      </c>
      <c r="J66" s="1" t="s">
        <v>740</v>
      </c>
      <c r="K66" s="1" t="s">
        <v>741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742</v>
      </c>
      <c r="B67" s="1" t="s">
        <v>743</v>
      </c>
      <c r="C67" s="1" t="s">
        <v>744</v>
      </c>
      <c r="D67" s="1" t="s">
        <v>745</v>
      </c>
      <c r="E67" s="1" t="s">
        <v>746</v>
      </c>
      <c r="F67" s="1" t="s">
        <v>747</v>
      </c>
      <c r="G67" s="1" t="s">
        <v>748</v>
      </c>
      <c r="H67" s="1" t="s">
        <v>749</v>
      </c>
      <c r="I67" s="1" t="s">
        <v>750</v>
      </c>
      <c r="J67" s="1" t="s">
        <v>751</v>
      </c>
      <c r="K67" s="1" t="s">
        <v>263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752</v>
      </c>
      <c r="B68" s="1" t="s">
        <v>753</v>
      </c>
      <c r="C68" s="1" t="s">
        <v>754</v>
      </c>
      <c r="D68" s="1" t="s">
        <v>755</v>
      </c>
      <c r="E68" s="1" t="s">
        <v>756</v>
      </c>
      <c r="F68" s="1" t="s">
        <v>757</v>
      </c>
      <c r="G68" s="1" t="s">
        <v>758</v>
      </c>
      <c r="H68" s="1" t="s">
        <v>759</v>
      </c>
      <c r="I68" s="1" t="s">
        <v>760</v>
      </c>
      <c r="J68" s="1" t="s">
        <v>761</v>
      </c>
      <c r="K68" s="1" t="s">
        <v>762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763</v>
      </c>
      <c r="B69" s="1" t="s">
        <v>764</v>
      </c>
      <c r="C69" s="1" t="s">
        <v>765</v>
      </c>
      <c r="D69" s="1" t="s">
        <v>766</v>
      </c>
      <c r="E69" s="1" t="s">
        <v>767</v>
      </c>
      <c r="F69" s="1" t="s">
        <v>768</v>
      </c>
      <c r="G69" s="1" t="s">
        <v>769</v>
      </c>
      <c r="H69" s="1" t="s">
        <v>770</v>
      </c>
      <c r="I69" s="1" t="s">
        <v>771</v>
      </c>
      <c r="J69" s="1" t="s">
        <v>772</v>
      </c>
      <c r="K69" s="1" t="s">
        <v>773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774</v>
      </c>
      <c r="B70" s="1" t="s">
        <v>775</v>
      </c>
      <c r="C70" s="1" t="s">
        <v>776</v>
      </c>
      <c r="D70" s="1" t="s">
        <v>777</v>
      </c>
      <c r="E70" s="1" t="s">
        <v>778</v>
      </c>
      <c r="F70" s="1" t="s">
        <v>779</v>
      </c>
      <c r="G70" s="1" t="s">
        <v>780</v>
      </c>
      <c r="H70" s="1" t="s">
        <v>781</v>
      </c>
      <c r="I70" s="1" t="s">
        <v>782</v>
      </c>
      <c r="J70" s="1" t="s">
        <v>783</v>
      </c>
      <c r="K70" s="1" t="s">
        <v>784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785</v>
      </c>
      <c r="B71" s="1" t="s">
        <v>786</v>
      </c>
      <c r="C71" s="1" t="s">
        <v>787</v>
      </c>
      <c r="D71" s="1" t="s">
        <v>788</v>
      </c>
      <c r="E71" s="1" t="s">
        <v>744</v>
      </c>
      <c r="F71" s="1" t="s">
        <v>789</v>
      </c>
      <c r="G71" s="1" t="s">
        <v>790</v>
      </c>
      <c r="H71" s="1" t="s">
        <v>791</v>
      </c>
      <c r="I71" s="1" t="s">
        <v>792</v>
      </c>
      <c r="J71" s="1" t="s">
        <v>793</v>
      </c>
      <c r="K71" s="1" t="s">
        <v>794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795</v>
      </c>
      <c r="B72" s="1" t="s">
        <v>786</v>
      </c>
      <c r="C72" s="1" t="s">
        <v>787</v>
      </c>
      <c r="D72" s="1" t="s">
        <v>788</v>
      </c>
      <c r="E72" s="1" t="s">
        <v>744</v>
      </c>
      <c r="F72" s="1" t="s">
        <v>789</v>
      </c>
      <c r="G72" s="1" t="s">
        <v>790</v>
      </c>
      <c r="H72" s="1" t="s">
        <v>791</v>
      </c>
      <c r="I72" s="1" t="s">
        <v>792</v>
      </c>
      <c r="J72" s="1" t="s">
        <v>793</v>
      </c>
      <c r="K72" s="1" t="s">
        <v>794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796</v>
      </c>
      <c r="B73" s="1" t="s">
        <v>797</v>
      </c>
      <c r="C73" s="1" t="s">
        <v>798</v>
      </c>
      <c r="D73" s="1" t="s">
        <v>799</v>
      </c>
      <c r="E73" s="1" t="s">
        <v>800</v>
      </c>
      <c r="F73" s="1" t="s">
        <v>801</v>
      </c>
      <c r="G73" s="1" t="s">
        <v>802</v>
      </c>
      <c r="H73" s="1" t="s">
        <v>803</v>
      </c>
      <c r="I73" s="1" t="s">
        <v>804</v>
      </c>
      <c r="J73" s="1" t="s">
        <v>805</v>
      </c>
      <c r="K73" s="1" t="s">
        <v>806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807</v>
      </c>
      <c r="B74" s="1" t="s">
        <v>808</v>
      </c>
      <c r="C74" s="1" t="s">
        <v>505</v>
      </c>
      <c r="D74" s="1" t="s">
        <v>809</v>
      </c>
      <c r="E74" s="1" t="s">
        <v>378</v>
      </c>
      <c r="F74" s="1" t="s">
        <v>810</v>
      </c>
      <c r="G74" s="1" t="s">
        <v>811</v>
      </c>
      <c r="H74" s="1" t="s">
        <v>812</v>
      </c>
      <c r="I74" s="1" t="s">
        <v>813</v>
      </c>
      <c r="J74" s="1" t="s">
        <v>814</v>
      </c>
      <c r="K74" s="1" t="s">
        <v>815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816</v>
      </c>
      <c r="B75" s="1" t="s">
        <v>817</v>
      </c>
      <c r="C75" s="1" t="s">
        <v>818</v>
      </c>
      <c r="D75" s="1" t="s">
        <v>819</v>
      </c>
      <c r="E75" s="1" t="s">
        <v>820</v>
      </c>
      <c r="F75" s="1" t="s">
        <v>821</v>
      </c>
      <c r="G75" s="1" t="s">
        <v>822</v>
      </c>
      <c r="H75" s="1" t="s">
        <v>823</v>
      </c>
      <c r="I75" s="1" t="s">
        <v>824</v>
      </c>
      <c r="J75" s="1" t="s">
        <v>825</v>
      </c>
      <c r="K75" s="1" t="s">
        <v>826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827</v>
      </c>
      <c r="B76" s="1" t="s">
        <v>828</v>
      </c>
      <c r="C76" s="1" t="s">
        <v>829</v>
      </c>
      <c r="D76" s="1" t="s">
        <v>830</v>
      </c>
      <c r="E76" s="1" t="s">
        <v>831</v>
      </c>
      <c r="F76" s="1" t="s">
        <v>832</v>
      </c>
      <c r="G76" s="1" t="s">
        <v>833</v>
      </c>
      <c r="H76" s="1" t="s">
        <v>834</v>
      </c>
      <c r="I76" s="1" t="s">
        <v>835</v>
      </c>
      <c r="J76" s="1" t="s">
        <v>836</v>
      </c>
      <c r="K76" s="1" t="s">
        <v>837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838</v>
      </c>
      <c r="B77" s="1" t="s">
        <v>839</v>
      </c>
      <c r="C77" s="1" t="s">
        <v>840</v>
      </c>
      <c r="D77" s="1" t="s">
        <v>841</v>
      </c>
      <c r="E77" s="1" t="s">
        <v>842</v>
      </c>
      <c r="F77" s="1" t="s">
        <v>843</v>
      </c>
      <c r="G77" s="1" t="s">
        <v>844</v>
      </c>
      <c r="H77" s="1" t="s">
        <v>845</v>
      </c>
      <c r="I77" s="1" t="s">
        <v>817</v>
      </c>
      <c r="J77" s="1" t="s">
        <v>846</v>
      </c>
      <c r="K77" s="1" t="s">
        <v>847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848</v>
      </c>
      <c r="B78" s="1" t="s">
        <v>849</v>
      </c>
      <c r="C78" s="1" t="s">
        <v>850</v>
      </c>
      <c r="D78" s="1" t="s">
        <v>206</v>
      </c>
      <c r="E78" s="1" t="s">
        <v>851</v>
      </c>
      <c r="F78" s="1" t="s">
        <v>852</v>
      </c>
      <c r="G78" s="1" t="s">
        <v>853</v>
      </c>
      <c r="H78" s="1" t="s">
        <v>854</v>
      </c>
      <c r="I78" s="1" t="s">
        <v>855</v>
      </c>
      <c r="J78" s="1" t="s">
        <v>856</v>
      </c>
      <c r="K78" s="1" t="s">
        <v>857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858</v>
      </c>
      <c r="B79" s="1" t="s">
        <v>859</v>
      </c>
      <c r="C79" s="1" t="s">
        <v>860</v>
      </c>
      <c r="D79" s="1" t="s">
        <v>861</v>
      </c>
      <c r="E79" s="1" t="s">
        <v>862</v>
      </c>
      <c r="F79" s="1" t="s">
        <v>863</v>
      </c>
      <c r="G79" s="1" t="s">
        <v>864</v>
      </c>
      <c r="H79" s="1" t="s">
        <v>865</v>
      </c>
      <c r="I79" s="1" t="s">
        <v>866</v>
      </c>
      <c r="J79" s="1" t="s">
        <v>867</v>
      </c>
      <c r="K79" s="1" t="s">
        <v>868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869</v>
      </c>
      <c r="B80" s="1" t="s">
        <v>870</v>
      </c>
      <c r="C80" s="1" t="s">
        <v>871</v>
      </c>
      <c r="D80" s="1" t="s">
        <v>872</v>
      </c>
      <c r="E80" s="1" t="s">
        <v>873</v>
      </c>
      <c r="F80" s="1" t="s">
        <v>874</v>
      </c>
      <c r="G80" s="1" t="s">
        <v>875</v>
      </c>
      <c r="H80" s="1" t="s">
        <v>876</v>
      </c>
      <c r="I80" s="1" t="s">
        <v>877</v>
      </c>
      <c r="J80" s="1" t="s">
        <v>878</v>
      </c>
      <c r="K80" s="1" t="s">
        <v>879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880</v>
      </c>
      <c r="B81" s="1" t="s">
        <v>881</v>
      </c>
      <c r="C81" s="1" t="s">
        <v>882</v>
      </c>
      <c r="D81" s="1" t="s">
        <v>883</v>
      </c>
      <c r="E81" s="1" t="s">
        <v>884</v>
      </c>
      <c r="F81" s="1" t="s">
        <v>885</v>
      </c>
      <c r="G81" s="1" t="s">
        <v>886</v>
      </c>
      <c r="H81" s="1" t="s">
        <v>887</v>
      </c>
      <c r="I81" s="1" t="s">
        <v>888</v>
      </c>
      <c r="J81" s="1" t="s">
        <v>889</v>
      </c>
      <c r="K81" s="1" t="s">
        <v>890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891</v>
      </c>
      <c r="B82" s="1" t="s">
        <v>892</v>
      </c>
      <c r="C82" s="1" t="s">
        <v>893</v>
      </c>
      <c r="D82" s="1" t="s">
        <v>894</v>
      </c>
      <c r="E82" s="1" t="s">
        <v>895</v>
      </c>
      <c r="F82" s="1" t="s">
        <v>896</v>
      </c>
      <c r="G82" s="1" t="s">
        <v>897</v>
      </c>
      <c r="H82" s="1" t="s">
        <v>898</v>
      </c>
      <c r="I82" s="1" t="s">
        <v>899</v>
      </c>
      <c r="J82" s="1" t="s">
        <v>900</v>
      </c>
      <c r="K82" s="1" t="s">
        <v>901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902</v>
      </c>
      <c r="B83" s="1" t="s">
        <v>903</v>
      </c>
      <c r="C83" s="1" t="s">
        <v>904</v>
      </c>
      <c r="D83" s="1" t="s">
        <v>894</v>
      </c>
      <c r="E83" s="1" t="s">
        <v>895</v>
      </c>
      <c r="F83" s="1" t="s">
        <v>526</v>
      </c>
      <c r="G83" s="1" t="s">
        <v>905</v>
      </c>
      <c r="H83" s="1" t="s">
        <v>408</v>
      </c>
      <c r="I83" s="1" t="s">
        <v>906</v>
      </c>
      <c r="J83" s="1" t="s">
        <v>907</v>
      </c>
      <c r="K83" s="1" t="s">
        <v>908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909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910</v>
      </c>
      <c r="B85" s="1" t="s">
        <v>911</v>
      </c>
      <c r="C85" s="1" t="s">
        <v>912</v>
      </c>
      <c r="D85" s="1" t="s">
        <v>913</v>
      </c>
      <c r="E85" s="1" t="s">
        <v>914</v>
      </c>
      <c r="F85" s="1" t="s">
        <v>915</v>
      </c>
      <c r="G85" s="1" t="s">
        <v>916</v>
      </c>
      <c r="H85" s="1" t="s">
        <v>917</v>
      </c>
      <c r="I85" s="1" t="s">
        <v>918</v>
      </c>
      <c r="J85" s="1" t="s">
        <v>919</v>
      </c>
      <c r="K85" s="1" t="s">
        <v>920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921</v>
      </c>
      <c r="B86" s="1" t="s">
        <v>922</v>
      </c>
      <c r="C86" s="1" t="s">
        <v>923</v>
      </c>
      <c r="D86" s="1" t="s">
        <v>924</v>
      </c>
      <c r="E86" s="1" t="s">
        <v>925</v>
      </c>
      <c r="F86" s="1" t="s">
        <v>926</v>
      </c>
      <c r="G86" s="1" t="s">
        <v>927</v>
      </c>
      <c r="H86" s="1" t="s">
        <v>928</v>
      </c>
      <c r="I86" s="1" t="s">
        <v>929</v>
      </c>
      <c r="J86" s="1" t="s">
        <v>930</v>
      </c>
      <c r="K86" s="1" t="s">
        <v>931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932</v>
      </c>
      <c r="B87" s="1" t="s">
        <v>933</v>
      </c>
      <c r="C87" s="1" t="s">
        <v>934</v>
      </c>
      <c r="D87" s="1" t="s">
        <v>935</v>
      </c>
      <c r="E87" s="1" t="s">
        <v>936</v>
      </c>
      <c r="F87" s="1" t="s">
        <v>937</v>
      </c>
      <c r="G87" s="1" t="s">
        <v>938</v>
      </c>
      <c r="H87" s="1" t="s">
        <v>864</v>
      </c>
      <c r="I87" s="1" t="s">
        <v>939</v>
      </c>
      <c r="J87" s="1" t="s">
        <v>940</v>
      </c>
      <c r="K87" s="1" t="s">
        <v>941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942</v>
      </c>
      <c r="B88" s="1" t="s">
        <v>943</v>
      </c>
      <c r="C88" s="1" t="s">
        <v>944</v>
      </c>
      <c r="D88" s="1" t="s">
        <v>945</v>
      </c>
      <c r="E88" s="1" t="s">
        <v>946</v>
      </c>
      <c r="F88" s="1" t="s">
        <v>947</v>
      </c>
      <c r="G88" s="1" t="s">
        <v>948</v>
      </c>
      <c r="H88" s="1" t="s">
        <v>949</v>
      </c>
      <c r="I88" s="1" t="s">
        <v>950</v>
      </c>
      <c r="J88" s="1" t="s">
        <v>951</v>
      </c>
      <c r="K88" s="1" t="s">
        <v>952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953</v>
      </c>
      <c r="B89" s="1" t="s">
        <v>954</v>
      </c>
      <c r="C89" s="1" t="s">
        <v>955</v>
      </c>
      <c r="D89" s="1" t="s">
        <v>956</v>
      </c>
      <c r="E89" s="1" t="s">
        <v>957</v>
      </c>
      <c r="F89" s="1" t="s">
        <v>958</v>
      </c>
      <c r="G89" s="1" t="s">
        <v>959</v>
      </c>
      <c r="H89" s="1" t="s">
        <v>960</v>
      </c>
      <c r="I89" s="1" t="s">
        <v>961</v>
      </c>
      <c r="J89" s="1" t="s">
        <v>962</v>
      </c>
      <c r="K89" s="1" t="s">
        <v>963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964</v>
      </c>
      <c r="B90" s="1" t="s">
        <v>965</v>
      </c>
      <c r="C90" s="1" t="s">
        <v>966</v>
      </c>
      <c r="D90" s="1" t="s">
        <v>967</v>
      </c>
      <c r="E90" s="1" t="s">
        <v>968</v>
      </c>
      <c r="F90" s="1" t="s">
        <v>969</v>
      </c>
      <c r="G90" s="1" t="s">
        <v>970</v>
      </c>
      <c r="H90" s="1" t="s">
        <v>971</v>
      </c>
      <c r="I90" s="1" t="s">
        <v>972</v>
      </c>
      <c r="J90" s="1" t="s">
        <v>973</v>
      </c>
      <c r="K90" s="1" t="s">
        <v>974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975</v>
      </c>
      <c r="B91" s="1" t="s">
        <v>965</v>
      </c>
      <c r="C91" s="1" t="s">
        <v>966</v>
      </c>
      <c r="D91" s="1" t="s">
        <v>967</v>
      </c>
      <c r="E91" s="1" t="s">
        <v>968</v>
      </c>
      <c r="F91" s="1" t="s">
        <v>969</v>
      </c>
      <c r="G91" s="1" t="s">
        <v>970</v>
      </c>
      <c r="H91" s="1" t="s">
        <v>971</v>
      </c>
      <c r="I91" s="1" t="s">
        <v>972</v>
      </c>
      <c r="J91" s="1" t="s">
        <v>973</v>
      </c>
      <c r="K91" s="1" t="s">
        <v>974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976</v>
      </c>
      <c r="B92" s="1" t="s">
        <v>396</v>
      </c>
      <c r="C92" s="1" t="s">
        <v>977</v>
      </c>
      <c r="D92" s="1" t="s">
        <v>978</v>
      </c>
      <c r="E92" s="1" t="s">
        <v>979</v>
      </c>
      <c r="F92" s="1" t="s">
        <v>980</v>
      </c>
      <c r="G92" s="1" t="s">
        <v>981</v>
      </c>
      <c r="H92" s="1" t="s">
        <v>982</v>
      </c>
      <c r="I92" s="1" t="s">
        <v>983</v>
      </c>
      <c r="J92" s="1" t="s">
        <v>984</v>
      </c>
      <c r="K92" s="1" t="s">
        <v>272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985</v>
      </c>
      <c r="B93" s="1">
        <v>37.0</v>
      </c>
      <c r="C93" s="1" t="s">
        <v>986</v>
      </c>
      <c r="D93" s="1" t="s">
        <v>987</v>
      </c>
      <c r="E93" s="1">
        <v>-13.0</v>
      </c>
      <c r="F93" s="1" t="s">
        <v>988</v>
      </c>
      <c r="G93" s="1" t="s">
        <v>989</v>
      </c>
      <c r="H93" s="1" t="s">
        <v>990</v>
      </c>
      <c r="I93" s="1" t="s">
        <v>991</v>
      </c>
      <c r="J93" s="1" t="s">
        <v>992</v>
      </c>
      <c r="K93" s="1" t="s">
        <v>993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994</v>
      </c>
      <c r="B94" s="1" t="s">
        <v>995</v>
      </c>
      <c r="C94" s="1" t="s">
        <v>996</v>
      </c>
      <c r="D94" s="1" t="s">
        <v>997</v>
      </c>
      <c r="E94" s="1" t="s">
        <v>998</v>
      </c>
      <c r="F94" s="1" t="s">
        <v>999</v>
      </c>
      <c r="G94" s="1" t="s">
        <v>1000</v>
      </c>
      <c r="H94" s="1" t="s">
        <v>1001</v>
      </c>
      <c r="I94" s="1" t="s">
        <v>1002</v>
      </c>
      <c r="J94" s="1" t="s">
        <v>1003</v>
      </c>
      <c r="K94" s="1" t="s">
        <v>1004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1005</v>
      </c>
      <c r="B95" s="1" t="s">
        <v>1006</v>
      </c>
      <c r="C95" s="1" t="s">
        <v>1007</v>
      </c>
      <c r="D95" s="1" t="s">
        <v>1008</v>
      </c>
      <c r="E95" s="1" t="s">
        <v>1009</v>
      </c>
      <c r="F95" s="1" t="s">
        <v>1010</v>
      </c>
      <c r="G95" s="1" t="s">
        <v>1011</v>
      </c>
      <c r="H95" s="1" t="s">
        <v>1012</v>
      </c>
      <c r="I95" s="1" t="s">
        <v>1013</v>
      </c>
      <c r="J95" s="1">
        <v>-26.0</v>
      </c>
      <c r="K95" s="1" t="s">
        <v>1014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1015</v>
      </c>
      <c r="B96" s="1" t="s">
        <v>1016</v>
      </c>
      <c r="C96" s="1" t="s">
        <v>1017</v>
      </c>
      <c r="D96" s="1" t="s">
        <v>1018</v>
      </c>
      <c r="E96" s="1" t="s">
        <v>1019</v>
      </c>
      <c r="F96" s="1">
        <v>16.0</v>
      </c>
      <c r="G96" s="1" t="s">
        <v>1020</v>
      </c>
      <c r="H96" s="1" t="s">
        <v>1021</v>
      </c>
      <c r="I96" s="1" t="s">
        <v>1022</v>
      </c>
      <c r="J96" s="1" t="s">
        <v>1023</v>
      </c>
      <c r="K96" s="1" t="s">
        <v>1024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1025</v>
      </c>
      <c r="B97" s="1" t="s">
        <v>1026</v>
      </c>
      <c r="C97" s="1">
        <v>-31.0</v>
      </c>
      <c r="D97" s="1" t="s">
        <v>1027</v>
      </c>
      <c r="E97" s="1" t="s">
        <v>1028</v>
      </c>
      <c r="F97" s="1" t="s">
        <v>1029</v>
      </c>
      <c r="G97" s="1" t="s">
        <v>1030</v>
      </c>
      <c r="H97" s="1" t="s">
        <v>1031</v>
      </c>
      <c r="I97" s="1" t="s">
        <v>1032</v>
      </c>
      <c r="J97" s="1" t="s">
        <v>1033</v>
      </c>
      <c r="K97" s="1" t="s">
        <v>1034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1035</v>
      </c>
      <c r="B98" s="1" t="s">
        <v>1036</v>
      </c>
      <c r="C98" s="1" t="s">
        <v>1037</v>
      </c>
      <c r="D98" s="1" t="s">
        <v>1038</v>
      </c>
      <c r="E98" s="1" t="s">
        <v>733</v>
      </c>
      <c r="F98" s="1" t="s">
        <v>1039</v>
      </c>
      <c r="G98" s="1" t="s">
        <v>1040</v>
      </c>
      <c r="H98" s="1" t="s">
        <v>1041</v>
      </c>
      <c r="I98" s="1" t="s">
        <v>1042</v>
      </c>
      <c r="J98" s="1" t="s">
        <v>1043</v>
      </c>
      <c r="K98" s="1" t="s">
        <v>1043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1044</v>
      </c>
      <c r="B99" s="1" t="s">
        <v>1045</v>
      </c>
      <c r="C99" s="1" t="s">
        <v>1046</v>
      </c>
      <c r="D99" s="1" t="s">
        <v>1047</v>
      </c>
      <c r="E99" s="1" t="s">
        <v>1048</v>
      </c>
      <c r="F99" s="1" t="s">
        <v>1049</v>
      </c>
      <c r="G99" s="1" t="s">
        <v>1050</v>
      </c>
      <c r="H99" s="1" t="s">
        <v>1051</v>
      </c>
      <c r="I99" s="1" t="s">
        <v>1052</v>
      </c>
      <c r="J99" s="1" t="s">
        <v>1053</v>
      </c>
      <c r="K99" s="1" t="s">
        <v>760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1054</v>
      </c>
      <c r="B100" s="1" t="s">
        <v>1055</v>
      </c>
      <c r="C100" s="1" t="s">
        <v>1056</v>
      </c>
      <c r="D100" s="1" t="s">
        <v>1057</v>
      </c>
      <c r="E100" s="1" t="s">
        <v>1058</v>
      </c>
      <c r="F100" s="1" t="s">
        <v>1059</v>
      </c>
      <c r="G100" s="1" t="s">
        <v>1060</v>
      </c>
      <c r="H100" s="1" t="s">
        <v>1061</v>
      </c>
      <c r="I100" s="1" t="s">
        <v>544</v>
      </c>
      <c r="J100" s="1" t="s">
        <v>1062</v>
      </c>
      <c r="K100" s="1" t="s">
        <v>1063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1064</v>
      </c>
      <c r="B101" s="1" t="s">
        <v>1065</v>
      </c>
      <c r="C101" s="1" t="s">
        <v>1066</v>
      </c>
      <c r="D101" s="1" t="s">
        <v>1067</v>
      </c>
      <c r="E101" s="1" t="s">
        <v>1068</v>
      </c>
      <c r="F101" s="1" t="s">
        <v>1069</v>
      </c>
      <c r="G101" s="1" t="s">
        <v>1070</v>
      </c>
      <c r="H101" s="1" t="s">
        <v>1071</v>
      </c>
      <c r="I101" s="1" t="s">
        <v>1072</v>
      </c>
      <c r="J101" s="1" t="s">
        <v>1073</v>
      </c>
      <c r="K101" s="1" t="s">
        <v>1074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1075</v>
      </c>
      <c r="B102" s="1" t="s">
        <v>1076</v>
      </c>
      <c r="C102" s="1" t="s">
        <v>1066</v>
      </c>
      <c r="D102" s="1" t="s">
        <v>1077</v>
      </c>
      <c r="E102" s="1" t="s">
        <v>1068</v>
      </c>
      <c r="F102" s="1" t="s">
        <v>1078</v>
      </c>
      <c r="G102" s="1" t="s">
        <v>1079</v>
      </c>
      <c r="H102" s="1" t="s">
        <v>1080</v>
      </c>
      <c r="I102" s="1" t="s">
        <v>1081</v>
      </c>
      <c r="J102" s="1" t="s">
        <v>1082</v>
      </c>
      <c r="K102" s="1" t="s">
        <v>1036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1083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1084</v>
      </c>
      <c r="B104" s="1" t="s">
        <v>1085</v>
      </c>
      <c r="C104" s="1" t="s">
        <v>1086</v>
      </c>
      <c r="D104" s="1" t="s">
        <v>427</v>
      </c>
      <c r="E104" s="1" t="s">
        <v>1087</v>
      </c>
      <c r="F104" s="1" t="s">
        <v>1088</v>
      </c>
      <c r="G104" s="1" t="s">
        <v>1089</v>
      </c>
      <c r="H104" s="1" t="s">
        <v>1090</v>
      </c>
      <c r="I104" s="1" t="s">
        <v>1091</v>
      </c>
      <c r="J104" s="1" t="s">
        <v>1092</v>
      </c>
      <c r="K104" s="1" t="s">
        <v>1093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1094</v>
      </c>
      <c r="B105" s="1" t="s">
        <v>351</v>
      </c>
      <c r="C105" s="1" t="s">
        <v>1095</v>
      </c>
      <c r="D105" s="1" t="s">
        <v>1096</v>
      </c>
      <c r="E105" s="1" t="s">
        <v>415</v>
      </c>
      <c r="F105" s="1" t="s">
        <v>1097</v>
      </c>
      <c r="G105" s="1" t="s">
        <v>489</v>
      </c>
      <c r="H105" s="1" t="s">
        <v>1098</v>
      </c>
      <c r="I105" s="1" t="s">
        <v>1099</v>
      </c>
      <c r="J105" s="1" t="s">
        <v>1100</v>
      </c>
      <c r="K105" s="1" t="s">
        <v>1101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1102</v>
      </c>
      <c r="B106" s="1" t="s">
        <v>1103</v>
      </c>
      <c r="C106" s="1" t="s">
        <v>1104</v>
      </c>
      <c r="D106" s="1" t="s">
        <v>1105</v>
      </c>
      <c r="E106" s="1" t="s">
        <v>1106</v>
      </c>
      <c r="F106" s="1" t="s">
        <v>114</v>
      </c>
      <c r="G106" s="1" t="s">
        <v>1107</v>
      </c>
      <c r="H106" s="1" t="s">
        <v>1020</v>
      </c>
      <c r="I106" s="1" t="s">
        <v>1108</v>
      </c>
      <c r="J106" s="1" t="s">
        <v>1109</v>
      </c>
      <c r="K106" s="1" t="s">
        <v>1110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1111</v>
      </c>
      <c r="B107" s="1" t="s">
        <v>1112</v>
      </c>
      <c r="C107" s="1" t="s">
        <v>1113</v>
      </c>
      <c r="D107" s="1" t="s">
        <v>1114</v>
      </c>
      <c r="E107" s="1" t="s">
        <v>1115</v>
      </c>
      <c r="F107" s="1" t="s">
        <v>482</v>
      </c>
      <c r="G107" s="1" t="s">
        <v>1116</v>
      </c>
      <c r="H107" s="1" t="s">
        <v>1117</v>
      </c>
      <c r="I107" s="1" t="s">
        <v>1118</v>
      </c>
      <c r="J107" s="1" t="s">
        <v>1119</v>
      </c>
      <c r="K107" s="1" t="s">
        <v>1120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1121</v>
      </c>
      <c r="B108" s="1" t="s">
        <v>1122</v>
      </c>
      <c r="C108" s="1" t="s">
        <v>1123</v>
      </c>
      <c r="D108" s="1" t="s">
        <v>1124</v>
      </c>
      <c r="E108" s="1" t="s">
        <v>1125</v>
      </c>
      <c r="F108" s="1" t="s">
        <v>1126</v>
      </c>
      <c r="G108" s="1" t="s">
        <v>1127</v>
      </c>
      <c r="H108" s="1" t="s">
        <v>1128</v>
      </c>
      <c r="I108" s="1" t="s">
        <v>1129</v>
      </c>
      <c r="J108" s="1" t="s">
        <v>1130</v>
      </c>
      <c r="K108" s="1" t="s">
        <v>1131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1132</v>
      </c>
      <c r="B109" s="1" t="s">
        <v>1133</v>
      </c>
      <c r="C109" s="1" t="s">
        <v>1134</v>
      </c>
      <c r="D109" s="1" t="s">
        <v>1135</v>
      </c>
      <c r="E109" s="1" t="s">
        <v>1136</v>
      </c>
      <c r="F109" s="1" t="s">
        <v>1137</v>
      </c>
      <c r="G109" s="1" t="s">
        <v>1138</v>
      </c>
      <c r="H109" s="1" t="s">
        <v>1139</v>
      </c>
      <c r="I109" s="1" t="s">
        <v>1140</v>
      </c>
      <c r="J109" s="1" t="s">
        <v>1141</v>
      </c>
      <c r="K109" s="1" t="s">
        <v>1142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1143</v>
      </c>
      <c r="B110" s="1" t="s">
        <v>1133</v>
      </c>
      <c r="C110" s="1" t="s">
        <v>1134</v>
      </c>
      <c r="D110" s="1" t="s">
        <v>1135</v>
      </c>
      <c r="E110" s="1" t="s">
        <v>1136</v>
      </c>
      <c r="F110" s="1" t="s">
        <v>1137</v>
      </c>
      <c r="G110" s="1" t="s">
        <v>1138</v>
      </c>
      <c r="H110" s="1" t="s">
        <v>1139</v>
      </c>
      <c r="I110" s="1" t="s">
        <v>1140</v>
      </c>
      <c r="J110" s="1" t="s">
        <v>1141</v>
      </c>
      <c r="K110" s="1" t="s">
        <v>1142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1144</v>
      </c>
      <c r="B111" s="1" t="s">
        <v>1145</v>
      </c>
      <c r="C111" s="1" t="s">
        <v>1146</v>
      </c>
      <c r="D111" s="1" t="s">
        <v>1147</v>
      </c>
      <c r="E111" s="1" t="s">
        <v>430</v>
      </c>
      <c r="F111" s="1" t="s">
        <v>1148</v>
      </c>
      <c r="G111" s="1" t="s">
        <v>1149</v>
      </c>
      <c r="H111" s="1" t="s">
        <v>1150</v>
      </c>
      <c r="I111" s="1" t="s">
        <v>1151</v>
      </c>
      <c r="J111" s="1" t="s">
        <v>1152</v>
      </c>
      <c r="K111" s="1" t="s">
        <v>1153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1154</v>
      </c>
      <c r="B112" s="1" t="s">
        <v>1155</v>
      </c>
      <c r="C112" s="1" t="s">
        <v>1156</v>
      </c>
      <c r="D112" s="1" t="s">
        <v>1157</v>
      </c>
      <c r="E112" s="1" t="s">
        <v>1158</v>
      </c>
      <c r="F112" s="1" t="s">
        <v>1159</v>
      </c>
      <c r="G112" s="1">
        <v>8.0</v>
      </c>
      <c r="H112" s="1" t="s">
        <v>1160</v>
      </c>
      <c r="I112" s="1" t="s">
        <v>1161</v>
      </c>
      <c r="J112" s="1" t="s">
        <v>485</v>
      </c>
      <c r="K112" s="1" t="s">
        <v>1162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1163</v>
      </c>
      <c r="B113" s="1" t="s">
        <v>1164</v>
      </c>
      <c r="C113" s="1" t="s">
        <v>1165</v>
      </c>
      <c r="D113" s="1" t="s">
        <v>905</v>
      </c>
      <c r="E113" s="1" t="s">
        <v>1107</v>
      </c>
      <c r="F113" s="1" t="s">
        <v>1166</v>
      </c>
      <c r="G113" s="1" t="s">
        <v>122</v>
      </c>
      <c r="H113" s="1" t="s">
        <v>1167</v>
      </c>
      <c r="I113" s="1" t="s">
        <v>1168</v>
      </c>
      <c r="J113" s="1" t="s">
        <v>656</v>
      </c>
      <c r="K113" s="1" t="s">
        <v>1169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1170</v>
      </c>
      <c r="B114" s="1" t="s">
        <v>1171</v>
      </c>
      <c r="C114" s="1" t="s">
        <v>368</v>
      </c>
      <c r="D114" s="1" t="s">
        <v>1172</v>
      </c>
      <c r="E114" s="1" t="s">
        <v>1173</v>
      </c>
      <c r="F114" s="1" t="s">
        <v>1174</v>
      </c>
      <c r="G114" s="1" t="s">
        <v>1175</v>
      </c>
      <c r="H114" s="1" t="s">
        <v>1176</v>
      </c>
      <c r="I114" s="1" t="s">
        <v>1177</v>
      </c>
      <c r="J114" s="1" t="s">
        <v>1178</v>
      </c>
      <c r="K114" s="1" t="s">
        <v>1179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1180</v>
      </c>
      <c r="B115" s="1" t="s">
        <v>1181</v>
      </c>
      <c r="C115" s="1" t="s">
        <v>1182</v>
      </c>
      <c r="D115" s="1" t="s">
        <v>1183</v>
      </c>
      <c r="E115" s="1" t="s">
        <v>1184</v>
      </c>
      <c r="F115" s="1" t="s">
        <v>1185</v>
      </c>
      <c r="G115" s="1" t="s">
        <v>1186</v>
      </c>
      <c r="H115" s="1" t="s">
        <v>537</v>
      </c>
      <c r="I115" s="1" t="s">
        <v>1187</v>
      </c>
      <c r="J115" s="1" t="s">
        <v>1188</v>
      </c>
      <c r="K115" s="1" t="s">
        <v>1189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1190</v>
      </c>
      <c r="B116" s="1" t="s">
        <v>1191</v>
      </c>
      <c r="C116" s="1" t="s">
        <v>1192</v>
      </c>
      <c r="D116" s="1" t="s">
        <v>1193</v>
      </c>
      <c r="E116" s="1" t="s">
        <v>1194</v>
      </c>
      <c r="F116" s="1" t="s">
        <v>815</v>
      </c>
      <c r="G116" s="1" t="s">
        <v>605</v>
      </c>
      <c r="H116" s="1" t="s">
        <v>1195</v>
      </c>
      <c r="I116" s="1" t="s">
        <v>1196</v>
      </c>
      <c r="J116" s="1" t="s">
        <v>1197</v>
      </c>
      <c r="K116" s="1" t="s">
        <v>1198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1199</v>
      </c>
      <c r="B117" s="1" t="s">
        <v>1200</v>
      </c>
      <c r="C117" s="1" t="s">
        <v>1201</v>
      </c>
      <c r="D117" s="1" t="s">
        <v>1202</v>
      </c>
      <c r="E117" s="1" t="s">
        <v>1203</v>
      </c>
      <c r="F117" s="1" t="s">
        <v>1204</v>
      </c>
      <c r="G117" s="1" t="s">
        <v>1205</v>
      </c>
      <c r="H117" s="1" t="s">
        <v>1206</v>
      </c>
      <c r="I117" s="1" t="s">
        <v>122</v>
      </c>
      <c r="J117" s="1" t="s">
        <v>1207</v>
      </c>
      <c r="K117" s="1" t="s">
        <v>1208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1209</v>
      </c>
      <c r="B118" s="1" t="s">
        <v>1210</v>
      </c>
      <c r="C118" s="1" t="s">
        <v>1211</v>
      </c>
      <c r="D118" s="1" t="s">
        <v>1212</v>
      </c>
      <c r="E118" s="1" t="s">
        <v>1213</v>
      </c>
      <c r="F118" s="1" t="s">
        <v>1214</v>
      </c>
      <c r="G118" s="1" t="s">
        <v>1215</v>
      </c>
      <c r="H118" s="1" t="s">
        <v>1216</v>
      </c>
      <c r="I118" s="1" t="s">
        <v>1217</v>
      </c>
      <c r="J118" s="1" t="s">
        <v>1218</v>
      </c>
      <c r="K118" s="1" t="s">
        <v>1219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1220</v>
      </c>
      <c r="B119" s="1" t="s">
        <v>1221</v>
      </c>
      <c r="C119" s="1" t="s">
        <v>1222</v>
      </c>
      <c r="D119" s="1" t="s">
        <v>1223</v>
      </c>
      <c r="E119" s="1" t="s">
        <v>1224</v>
      </c>
      <c r="F119" s="1" t="s">
        <v>1225</v>
      </c>
      <c r="G119" s="1" t="s">
        <v>1226</v>
      </c>
      <c r="H119" s="1" t="s">
        <v>1227</v>
      </c>
      <c r="I119" s="1" t="s">
        <v>1228</v>
      </c>
      <c r="J119" s="1" t="s">
        <v>1229</v>
      </c>
      <c r="K119" s="1" t="s">
        <v>1230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1231</v>
      </c>
      <c r="B120" s="1" t="s">
        <v>1232</v>
      </c>
      <c r="C120" s="1" t="s">
        <v>1233</v>
      </c>
      <c r="D120" s="1" t="s">
        <v>1234</v>
      </c>
      <c r="E120" s="1" t="s">
        <v>1235</v>
      </c>
      <c r="F120" s="1" t="s">
        <v>1236</v>
      </c>
      <c r="G120" s="1" t="s">
        <v>1237</v>
      </c>
      <c r="H120" s="1" t="s">
        <v>1238</v>
      </c>
      <c r="I120" s="1" t="s">
        <v>1239</v>
      </c>
      <c r="J120" s="1" t="s">
        <v>433</v>
      </c>
      <c r="K120" s="1" t="s">
        <v>1240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1241</v>
      </c>
      <c r="B121" s="1" t="s">
        <v>1242</v>
      </c>
      <c r="C121" s="1" t="s">
        <v>1243</v>
      </c>
      <c r="D121" s="1" t="s">
        <v>1244</v>
      </c>
      <c r="E121" s="1" t="s">
        <v>1245</v>
      </c>
      <c r="F121" s="1" t="s">
        <v>1246</v>
      </c>
      <c r="G121" s="1" t="s">
        <v>1247</v>
      </c>
      <c r="H121" s="1" t="s">
        <v>1248</v>
      </c>
      <c r="I121" s="1" t="s">
        <v>1249</v>
      </c>
      <c r="J121" s="1" t="s">
        <v>1250</v>
      </c>
      <c r="K121" s="1" t="s">
        <v>1251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 t="s">
        <v>1252</v>
      </c>
      <c r="C1" s="1" t="s">
        <v>1253</v>
      </c>
      <c r="D1" s="1" t="s">
        <v>1254</v>
      </c>
      <c r="E1" s="1" t="s">
        <v>1255</v>
      </c>
      <c r="F1" s="1" t="s">
        <v>1256</v>
      </c>
      <c r="G1" s="1" t="s">
        <v>1257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1258</v>
      </c>
      <c r="B2" s="1" t="s">
        <v>1259</v>
      </c>
      <c r="C2" s="1" t="s">
        <v>1260</v>
      </c>
      <c r="D2" s="1" t="s">
        <v>1261</v>
      </c>
      <c r="E2" s="1" t="s">
        <v>1262</v>
      </c>
      <c r="F2" s="1" t="s">
        <v>1263</v>
      </c>
      <c r="G2" s="1" t="s">
        <v>1264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1265</v>
      </c>
      <c r="B3" s="1" t="s">
        <v>1266</v>
      </c>
      <c r="C3" s="1" t="s">
        <v>1267</v>
      </c>
      <c r="D3" s="1" t="s">
        <v>1268</v>
      </c>
      <c r="E3" s="1" t="s">
        <v>1269</v>
      </c>
      <c r="F3" s="1" t="s">
        <v>1270</v>
      </c>
      <c r="G3" s="1" t="s">
        <v>1271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1272</v>
      </c>
      <c r="B4" s="1" t="s">
        <v>1273</v>
      </c>
      <c r="C4" s="1" t="s">
        <v>1274</v>
      </c>
      <c r="D4" s="1" t="s">
        <v>1130</v>
      </c>
      <c r="E4" s="1" t="s">
        <v>1275</v>
      </c>
      <c r="F4" s="1" t="s">
        <v>1276</v>
      </c>
      <c r="G4" s="1" t="s">
        <v>1277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1265</v>
      </c>
      <c r="B5" s="1" t="s">
        <v>1266</v>
      </c>
      <c r="C5" s="1" t="s">
        <v>1278</v>
      </c>
      <c r="D5" s="1" t="s">
        <v>1279</v>
      </c>
      <c r="E5" s="1" t="s">
        <v>1280</v>
      </c>
      <c r="F5" s="1" t="s">
        <v>1281</v>
      </c>
      <c r="G5" s="1" t="s">
        <v>1282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1283</v>
      </c>
      <c r="B6" s="1" t="s">
        <v>1284</v>
      </c>
      <c r="C6" s="1" t="s">
        <v>1285</v>
      </c>
      <c r="D6" s="1" t="s">
        <v>1286</v>
      </c>
      <c r="E6" s="1" t="s">
        <v>1287</v>
      </c>
      <c r="F6" s="1" t="s">
        <v>1288</v>
      </c>
      <c r="G6" s="1" t="s">
        <v>1289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1290</v>
      </c>
      <c r="B7" s="1" t="s">
        <v>1291</v>
      </c>
      <c r="C7" s="1" t="s">
        <v>1292</v>
      </c>
      <c r="D7" s="1" t="s">
        <v>1293</v>
      </c>
      <c r="E7" s="1" t="s">
        <v>1294</v>
      </c>
      <c r="F7" s="1" t="s">
        <v>1295</v>
      </c>
      <c r="G7" s="1" t="s">
        <v>1296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1297</v>
      </c>
      <c r="B8" s="1" t="s">
        <v>1266</v>
      </c>
      <c r="C8" s="1" t="s">
        <v>1298</v>
      </c>
      <c r="D8" s="1" t="s">
        <v>1299</v>
      </c>
      <c r="E8" s="1" t="s">
        <v>1298</v>
      </c>
      <c r="F8" s="1" t="s">
        <v>1300</v>
      </c>
      <c r="G8" s="1" t="s">
        <v>1300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1301</v>
      </c>
      <c r="B9" s="1" t="s">
        <v>1302</v>
      </c>
      <c r="C9" s="1" t="s">
        <v>1303</v>
      </c>
      <c r="D9" s="1" t="s">
        <v>1304</v>
      </c>
      <c r="E9" s="1" t="s">
        <v>1305</v>
      </c>
      <c r="F9" s="1" t="s">
        <v>1306</v>
      </c>
      <c r="G9" s="1" t="s">
        <v>1307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1308</v>
      </c>
      <c r="B10" s="1" t="s">
        <v>1309</v>
      </c>
      <c r="C10" s="1" t="s">
        <v>1310</v>
      </c>
      <c r="D10" s="1" t="s">
        <v>1311</v>
      </c>
      <c r="E10" s="1" t="s">
        <v>1305</v>
      </c>
      <c r="F10" s="1" t="s">
        <v>1312</v>
      </c>
      <c r="G10" s="1" t="s">
        <v>1313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1314</v>
      </c>
      <c r="B11" s="1" t="s">
        <v>1315</v>
      </c>
      <c r="C11" s="1" t="s">
        <v>1316</v>
      </c>
      <c r="D11" s="1" t="s">
        <v>1317</v>
      </c>
      <c r="E11" s="1" t="s">
        <v>1318</v>
      </c>
      <c r="F11" s="1" t="s">
        <v>1319</v>
      </c>
      <c r="G11" s="1" t="s">
        <v>1320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1321</v>
      </c>
      <c r="B12" s="1" t="s">
        <v>1322</v>
      </c>
      <c r="C12" s="1" t="s">
        <v>1323</v>
      </c>
      <c r="D12" s="1" t="s">
        <v>1324</v>
      </c>
      <c r="E12" s="1" t="s">
        <v>1325</v>
      </c>
      <c r="F12" s="1" t="s">
        <v>1326</v>
      </c>
      <c r="G12" s="1" t="s">
        <v>1327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1328</v>
      </c>
      <c r="B13" s="1" t="s">
        <v>1329</v>
      </c>
      <c r="C13" s="1" t="s">
        <v>1330</v>
      </c>
      <c r="D13" s="1" t="s">
        <v>1331</v>
      </c>
      <c r="E13" s="1" t="s">
        <v>1332</v>
      </c>
      <c r="F13" s="1" t="s">
        <v>1333</v>
      </c>
      <c r="G13" s="1" t="s">
        <v>1295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1334</v>
      </c>
      <c r="B14" s="1" t="s">
        <v>1335</v>
      </c>
      <c r="C14" s="1" t="s">
        <v>1336</v>
      </c>
      <c r="D14" s="1" t="s">
        <v>1337</v>
      </c>
      <c r="E14" s="1" t="s">
        <v>1338</v>
      </c>
      <c r="F14" s="1" t="s">
        <v>1339</v>
      </c>
      <c r="G14" s="1" t="s">
        <v>1340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1341</v>
      </c>
      <c r="B15" s="1" t="s">
        <v>1266</v>
      </c>
      <c r="C15" s="1" t="s">
        <v>1266</v>
      </c>
      <c r="D15" s="1" t="s">
        <v>1266</v>
      </c>
      <c r="E15" s="1" t="s">
        <v>1266</v>
      </c>
      <c r="F15" s="1" t="s">
        <v>1266</v>
      </c>
      <c r="G15" s="1" t="s">
        <v>1266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1342</v>
      </c>
      <c r="B16" s="1" t="s">
        <v>1266</v>
      </c>
      <c r="C16" s="1" t="s">
        <v>1266</v>
      </c>
      <c r="D16" s="1" t="s">
        <v>1266</v>
      </c>
      <c r="E16" s="1" t="s">
        <v>1266</v>
      </c>
      <c r="F16" s="1" t="s">
        <v>1266</v>
      </c>
      <c r="G16" s="1" t="s">
        <v>1266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1343</v>
      </c>
      <c r="B17" s="1" t="s">
        <v>194</v>
      </c>
      <c r="C17" s="1" t="s">
        <v>1344</v>
      </c>
      <c r="D17" s="1" t="s">
        <v>195</v>
      </c>
      <c r="E17" s="1" t="s">
        <v>119</v>
      </c>
      <c r="F17" s="1" t="s">
        <v>196</v>
      </c>
      <c r="G17" s="1" t="s">
        <v>188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1345</v>
      </c>
      <c r="B18" s="1" t="s">
        <v>1266</v>
      </c>
      <c r="C18" s="1" t="s">
        <v>1266</v>
      </c>
      <c r="D18" s="1" t="s">
        <v>1266</v>
      </c>
      <c r="E18" s="1" t="s">
        <v>1266</v>
      </c>
      <c r="F18" s="1" t="s">
        <v>1266</v>
      </c>
      <c r="G18" s="1" t="s">
        <v>1266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1346</v>
      </c>
      <c r="B19" s="1" t="s">
        <v>1347</v>
      </c>
      <c r="C19" s="1" t="s">
        <v>1348</v>
      </c>
      <c r="D19" s="1" t="s">
        <v>1349</v>
      </c>
      <c r="E19" s="1" t="s">
        <v>1350</v>
      </c>
      <c r="F19" s="1" t="s">
        <v>1351</v>
      </c>
      <c r="G19" s="1" t="s">
        <v>1352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1353</v>
      </c>
      <c r="B20" s="1" t="s">
        <v>1354</v>
      </c>
      <c r="C20" s="1" t="s">
        <v>1355</v>
      </c>
      <c r="D20" s="1" t="s">
        <v>1356</v>
      </c>
      <c r="E20" s="1" t="s">
        <v>1357</v>
      </c>
      <c r="F20" s="1" t="s">
        <v>1358</v>
      </c>
      <c r="G20" s="1" t="s">
        <v>1359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1360</v>
      </c>
      <c r="B21" s="1" t="s">
        <v>1361</v>
      </c>
      <c r="C21" s="1" t="s">
        <v>1362</v>
      </c>
      <c r="D21" s="1" t="s">
        <v>1363</v>
      </c>
      <c r="E21" s="1" t="s">
        <v>1364</v>
      </c>
      <c r="F21" s="1" t="s">
        <v>1365</v>
      </c>
      <c r="G21" s="1" t="s">
        <v>1366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1367</v>
      </c>
      <c r="B22" s="1" t="s">
        <v>1368</v>
      </c>
      <c r="C22" s="1" t="s">
        <v>1369</v>
      </c>
      <c r="D22" s="1" t="s">
        <v>852</v>
      </c>
      <c r="E22" s="1" t="s">
        <v>1370</v>
      </c>
      <c r="F22" s="1" t="s">
        <v>1371</v>
      </c>
      <c r="G22" s="1" t="s">
        <v>1372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1373</v>
      </c>
      <c r="B23" s="1" t="s">
        <v>1374</v>
      </c>
      <c r="C23" s="1" t="s">
        <v>1375</v>
      </c>
      <c r="D23" s="1" t="s">
        <v>1376</v>
      </c>
      <c r="E23" s="1" t="s">
        <v>1377</v>
      </c>
      <c r="F23" s="1" t="s">
        <v>1378</v>
      </c>
      <c r="G23" s="1" t="s">
        <v>1379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1380</v>
      </c>
      <c r="B24" s="1" t="s">
        <v>1381</v>
      </c>
      <c r="C24" s="1" t="s">
        <v>1382</v>
      </c>
      <c r="D24" s="1" t="s">
        <v>1383</v>
      </c>
      <c r="E24" s="1" t="s">
        <v>1384</v>
      </c>
      <c r="F24" s="1" t="s">
        <v>1385</v>
      </c>
      <c r="G24" s="1" t="s">
        <v>1386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1387</v>
      </c>
      <c r="B25" s="1" t="s">
        <v>1388</v>
      </c>
      <c r="C25" s="1" t="s">
        <v>1389</v>
      </c>
      <c r="D25" s="1" t="s">
        <v>1390</v>
      </c>
      <c r="E25" s="1" t="s">
        <v>1391</v>
      </c>
      <c r="F25" s="1" t="s">
        <v>1392</v>
      </c>
      <c r="G25" s="1" t="s">
        <v>1393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1394</v>
      </c>
      <c r="B26" s="1" t="s">
        <v>1395</v>
      </c>
      <c r="C26" s="1" t="s">
        <v>1396</v>
      </c>
      <c r="D26" s="1" t="s">
        <v>1397</v>
      </c>
      <c r="E26" s="1" t="s">
        <v>1398</v>
      </c>
      <c r="F26" s="1" t="s">
        <v>1399</v>
      </c>
      <c r="G26" s="1" t="s">
        <v>1400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1401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64</v>
      </c>
      <c r="B3" s="1">
        <v>9.0</v>
      </c>
      <c r="C3" s="1">
        <v>-40.0</v>
      </c>
      <c r="D3" s="1">
        <v>10.0</v>
      </c>
      <c r="E3" s="1">
        <v>2.0</v>
      </c>
      <c r="F3" s="1">
        <v>-4.0</v>
      </c>
      <c r="G3" s="1">
        <v>2.0</v>
      </c>
      <c r="H3" s="1">
        <v>5.0</v>
      </c>
      <c r="I3" s="1">
        <v>-5.0</v>
      </c>
      <c r="J3" s="1">
        <v>1.0</v>
      </c>
      <c r="K3" s="1">
        <v>3.0</v>
      </c>
      <c r="L3" s="1">
        <f>IF(K3*FORECAST(L2,B3:K3,B2:K2)&gt;0,FORECAST(L2,B3:K3,B2:K2),K3)*$X$1</f>
        <v>4.066666667</v>
      </c>
      <c r="M3" s="1">
        <f>IF(L3*FORECAST(M2,B3:L3,B2:L2)&gt;0,FORECAST(M2,B3:L3,B2:L2),L3)*$X$1</f>
        <v>5.115151515</v>
      </c>
      <c r="N3" s="1">
        <f>IF(M3*FORECAST(N2,B3:M3,B2:M2)&gt;0,FORECAST(N2,B3:M3,B2:M2),M3)*$X$1</f>
        <v>6.163636364</v>
      </c>
      <c r="O3" s="1">
        <f>IF(N3*FORECAST(O2,B3:N3,B2:N2)&gt;0,FORECAST(O2,B3:N3,B2:N2),N3)*$X$1</f>
        <v>7.212121212</v>
      </c>
      <c r="P3" s="1">
        <f>IF(O3*FORECAST(P2,B3:O3,B2:O2)&gt;0,FORECAST(P2,B3:O3,B2:O2),O3)*$X$1</f>
        <v>8.260606061</v>
      </c>
      <c r="Q3" s="1">
        <f>IF(P3*FORECAST(Q2,B3:P3,B2:P2)&gt;0,FORECAST(Q2,B3:P3,B2:P2),P3)*$X$1</f>
        <v>9.309090909</v>
      </c>
      <c r="R3" s="1">
        <f>IF(Q3*FORECAST(R2,B3:Q3,B2:Q2)&gt;0,FORECAST(R2,B3:Q3,B2:Q2),Q3)*$X$1</f>
        <v>10.35757576</v>
      </c>
      <c r="S3" s="4">
        <f>IF(R3*FORECAST(S2,B3:R3,B2:R2)&gt;0,FORECAST(S2,B3:R3,B2:R2),R3)*$X$1</f>
        <v>11.40606061</v>
      </c>
      <c r="T3" s="4">
        <f>IF(S3*FORECAST(T2,B3:S3,B2:S2)&gt;0,FORECAST(T2,B3:S3,B2:S2),S3)*$X$1</f>
        <v>12.45454545</v>
      </c>
      <c r="U3" s="4">
        <f>IF(T3*FORECAST(U2,B3:T3,B2:T2)&gt;0,FORECAST(U2,B3:T3,B2:T2),T3)*$X$1</f>
        <v>13.5030303</v>
      </c>
      <c r="V3" s="4">
        <f>IF(U3*FORECAST(V2,B3:U3,B2:U2)&gt;0,FORECAST(V2,B3:U3,B2:U2),U3)*$X$1</f>
        <v>14.55151515</v>
      </c>
      <c r="W3" s="4">
        <f>IF(V3*FORECAST(W2,B3:V3,B2:V2)&gt;0,FORECAST(W2,B3:V3,B2:V2),V3)*$X$1</f>
        <v>15.6</v>
      </c>
      <c r="X3" s="2"/>
      <c r="Y3" s="2"/>
      <c r="Z3" s="2"/>
    </row>
    <row r="4">
      <c r="A4" s="3" t="s">
        <v>135</v>
      </c>
      <c r="B4" s="1">
        <v>-13.0</v>
      </c>
      <c r="C4" s="1">
        <v>-11.0</v>
      </c>
      <c r="D4" s="1">
        <v>-21.0</v>
      </c>
      <c r="E4" s="1">
        <v>-19.0</v>
      </c>
      <c r="F4" s="1">
        <v>-3.0</v>
      </c>
      <c r="G4" s="1">
        <v>11.0</v>
      </c>
      <c r="H4" s="1">
        <v>9.0</v>
      </c>
      <c r="I4" s="1">
        <v>26.0</v>
      </c>
      <c r="J4" s="1">
        <v>1.0</v>
      </c>
      <c r="K4" s="1">
        <v>-21.0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1402</v>
      </c>
      <c r="B5" s="1">
        <v>1.0</v>
      </c>
      <c r="C5" s="1">
        <v>1.0</v>
      </c>
      <c r="D5" s="1">
        <v>1.0</v>
      </c>
      <c r="E5" s="1">
        <v>1.0</v>
      </c>
      <c r="F5" s="1">
        <v>1.0</v>
      </c>
      <c r="G5" s="1">
        <v>2.0</v>
      </c>
      <c r="H5" s="1">
        <v>2.0</v>
      </c>
      <c r="I5" s="1">
        <v>2.0</v>
      </c>
      <c r="J5" s="1">
        <v>2.0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1403</v>
      </c>
      <c r="L7" s="1">
        <f>IF(W3*FORECAST(W2,B3:W3,B2:W2)&gt;0,FORECAST(W2,B3:W3,B2:W2),V3)*$X$1 * (1+0.02)/(0.0834-0.02)</f>
        <v>250.977918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1404</v>
      </c>
      <c r="L8" s="5">
        <f t="array" ref="L8">NPV(0.0834,M3:W3)</f>
        <v>66.91539177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1405</v>
      </c>
      <c r="L9" s="5">
        <f t="array" ref="L9">NPV(0.0834,M16:W16)</f>
        <v>103.9820484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1406</v>
      </c>
      <c r="L10" s="5">
        <f>L8 + L9</f>
        <v>170.8974401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137</v>
      </c>
      <c r="L11" s="1">
        <v>-21.0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1407</v>
      </c>
      <c r="L12" s="5">
        <f>L10 - L11</f>
        <v>191.8974401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1408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95.94872007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(1+0.02)/(0.0834-0.02)</f>
        <v>250.977918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25</v>
      </c>
      <c r="B3" s="1">
        <v>-6.0</v>
      </c>
      <c r="C3" s="1">
        <v>-4.0</v>
      </c>
      <c r="D3" s="1">
        <v>1.0</v>
      </c>
      <c r="E3" s="1">
        <v>5.0</v>
      </c>
      <c r="F3" s="1">
        <v>-35.0</v>
      </c>
      <c r="G3" s="1">
        <v>-12.0</v>
      </c>
      <c r="H3" s="1">
        <v>-10.0</v>
      </c>
      <c r="I3" s="1">
        <v>10.0</v>
      </c>
      <c r="J3" s="1">
        <v>-15.0</v>
      </c>
      <c r="K3" s="1">
        <v>-8.0</v>
      </c>
      <c r="L3" s="1">
        <f>IF(K3*FORECAST(L2,B3:K3,B2:K2)&gt;0,FORECAST(L2,B3:K3,B2:K2),K3)*$X$1</f>
        <v>-9.8</v>
      </c>
      <c r="M3" s="1">
        <f>IF(L3*FORECAST(M2,B3:L3,B2:L2)&gt;0,FORECAST(M2,B3:L3,B2:L2),L3)*$X$1</f>
        <v>-10.23636364</v>
      </c>
      <c r="N3" s="1">
        <f>IF(M3*FORECAST(N2,B3:M3,B2:M2)&gt;0,FORECAST(N2,B3:M3,B2:M2),M3)*$X$1</f>
        <v>-10.67272727</v>
      </c>
      <c r="O3" s="1">
        <f>IF(N3*FORECAST(O2,B3:N3,B2:N2)&gt;0,FORECAST(O2,B3:N3,B2:N2),N3)*$X$1</f>
        <v>-11.10909091</v>
      </c>
      <c r="P3" s="1">
        <f>IF(O3*FORECAST(P2,B3:O3,B2:O2)&gt;0,FORECAST(P2,B3:O3,B2:O2),O3)*$X$1</f>
        <v>-11.54545455</v>
      </c>
      <c r="Q3" s="1">
        <f>IF(P3*FORECAST(Q2,B3:P3,B2:P2)&gt;0,FORECAST(Q2,B3:P3,B2:P2),P3)*$X$1</f>
        <v>-11.98181818</v>
      </c>
      <c r="R3" s="1">
        <f>IF(Q3*FORECAST(R2,B3:Q3,B2:Q2)&gt;0,FORECAST(R2,B3:Q3,B2:Q2),Q3)*$X$1</f>
        <v>-12.41818182</v>
      </c>
      <c r="S3" s="4">
        <f>IF(R3*FORECAST(S2,B3:R3,B2:R2)&gt;0,FORECAST(S2,B3:R3,B2:R2),R3)*$X$1</f>
        <v>-12.85454545</v>
      </c>
      <c r="T3" s="4">
        <f>IF(S3*FORECAST(T2,B3:S3,B2:S2)&gt;0,FORECAST(T2,B3:S3,B2:S2),S3)*$X$1</f>
        <v>-13.29090909</v>
      </c>
      <c r="U3" s="4">
        <f>IF(T3*FORECAST(U2,B3:T3,B2:T2)&gt;0,FORECAST(U2,B3:T3,B2:T2),T3)*$X$1</f>
        <v>-13.72727273</v>
      </c>
      <c r="V3" s="4">
        <f>IF(U3*FORECAST(V2,B3:U3,B2:U2)&gt;0,FORECAST(V2,B3:U3,B2:U2),U3)*$X$1</f>
        <v>-14.16363636</v>
      </c>
      <c r="W3" s="4">
        <f>IF(V3*FORECAST(W2,B3:V3,B2:V2)&gt;0,FORECAST(W2,B3:V3,B2:V2),V3)*$X$1</f>
        <v>-14.6</v>
      </c>
      <c r="X3" s="2"/>
      <c r="Y3" s="2"/>
      <c r="Z3" s="2"/>
    </row>
    <row r="4">
      <c r="A4" s="3" t="s">
        <v>135</v>
      </c>
      <c r="B4" s="1">
        <v>-13.0</v>
      </c>
      <c r="C4" s="1">
        <v>-11.0</v>
      </c>
      <c r="D4" s="1">
        <v>-21.0</v>
      </c>
      <c r="E4" s="1">
        <v>-19.0</v>
      </c>
      <c r="F4" s="1">
        <v>-3.0</v>
      </c>
      <c r="G4" s="1">
        <v>11.0</v>
      </c>
      <c r="H4" s="1">
        <v>9.0</v>
      </c>
      <c r="I4" s="1">
        <v>26.0</v>
      </c>
      <c r="J4" s="1">
        <v>1.0</v>
      </c>
      <c r="K4" s="1">
        <v>-21.0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1402</v>
      </c>
      <c r="B5" s="1">
        <v>1.0</v>
      </c>
      <c r="C5" s="1">
        <v>1.0</v>
      </c>
      <c r="D5" s="1">
        <v>1.0</v>
      </c>
      <c r="E5" s="1">
        <v>1.0</v>
      </c>
      <c r="F5" s="1">
        <v>1.0</v>
      </c>
      <c r="G5" s="1">
        <v>2.0</v>
      </c>
      <c r="H5" s="1">
        <v>2.0</v>
      </c>
      <c r="I5" s="1">
        <v>2.0</v>
      </c>
      <c r="J5" s="1">
        <v>2.0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1403</v>
      </c>
      <c r="L7" s="1">
        <f>IF(W3*FORECAST(W2,B3:W3,B2:W2)&gt;0,FORECAST(W2,B3:W3,B2:W2),V3)*$X$1 * (1+0.02)/(0.0834-0.02)</f>
        <v>-234.8895899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1404</v>
      </c>
      <c r="L8" s="5">
        <f t="array" ref="L8">NPV(0.0834,M3:W3)</f>
        <v>-84.78575036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1405</v>
      </c>
      <c r="L9" s="5">
        <f t="array" ref="L9">NPV(0.0834,M16:W16)</f>
        <v>-97.31653245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1406</v>
      </c>
      <c r="L10" s="5">
        <f>L8 + L9</f>
        <v>-182.1022828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137</v>
      </c>
      <c r="L11" s="1">
        <v>-21.0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1407</v>
      </c>
      <c r="L12" s="5">
        <f>L10 - L11</f>
        <v>-161.1022828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1408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-80.5511414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(1+0.02)/(0.0834-0.02)</f>
        <v>-234.8895899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