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<sst xmlns="http://schemas.openxmlformats.org/spreadsheetml/2006/main" count="751" uniqueCount="595">
  <si>
    <t>ticker</t>
  </si>
  <si>
    <t>IOBT</t>
  </si>
  <si>
    <t>nombre</t>
  </si>
  <si>
    <t>IO BIOTECH INC</t>
  </si>
  <si>
    <t>empresa</t>
  </si>
  <si>
    <t>Biotechnology &amp; Medical Research</t>
  </si>
  <si>
    <t>Open</t>
  </si>
  <si>
    <t>Target Price</t>
  </si>
  <si>
    <t>Upside</t>
  </si>
  <si>
    <t>-6460.45%</t>
  </si>
  <si>
    <t>Country</t>
  </si>
  <si>
    <t>Denmark</t>
  </si>
  <si>
    <t>Market Cap</t>
  </si>
  <si>
    <t>Book Value</t>
  </si>
  <si>
    <t>Pe ratio</t>
  </si>
  <si>
    <t>Dividend Ratio</t>
  </si>
  <si>
    <t>No encontrado</t>
  </si>
  <si>
    <t>Net Debt Growth</t>
  </si>
  <si>
    <t>-2800.00%</t>
  </si>
  <si>
    <t>Total Assets Growth</t>
  </si>
  <si>
    <t>80.00%</t>
  </si>
  <si>
    <t>Net Property, Plant and Equipment Growth</t>
  </si>
  <si>
    <t>No calculado</t>
  </si>
  <si>
    <t>EBITDA Growth</t>
  </si>
  <si>
    <t>282.73%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</si>
  <si>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</si>
  <si>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</si>
  <si>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</si>
  <si>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</si>
  <si>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</si>
  <si>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</si>
  <si>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</si>
  <si>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</si>
  <si>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</si>
  <si>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</si>
  <si>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</si>
  <si>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Short Term Debt Issued, Total</t>
  </si>
  <si>
    <t>Total Debt Issued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</si>
  <si>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</si>
  <si>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</si>
  <si>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</si>
  <si>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</si>
  <si>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</si>
  <si>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</si>
  <si>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</si>
  <si>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</si>
  <si>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</si>
  <si>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</si>
  <si>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</si>
  <si>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</si>
  <si>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</si>
  <si>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</si>
  <si>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</si>
  <si>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</si>
  <si>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</si>
  <si>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</si>
  <si>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</si>
  <si>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</si>
  <si>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</si>
  <si>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</si>
  <si>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</si>
  <si>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</si>
  <si>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</si>
  <si>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</si>
  <si>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</si>
  <si>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</si>
  <si>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</si>
  <si>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</si>
  <si>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</si>
  <si>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</si>
  <si>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</si>
  <si>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</si>
  <si>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</si>
  <si>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</si>
  <si>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</si>
  <si>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</si>
  <si>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</si>
  <si>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</si>
  <si>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</si>
  <si>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</si>
  <si>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</si>
  <si>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</si>
  <si>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</si>
  <si>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</si>
  <si>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-132.79</t>
  </si>
  <si>
    <t>-199.23</t>
  </si>
  <si>
    <t>7.35</t>
  </si>
  <si>
    <t>4.82</t>
  </si>
  <si>
    <t>2.02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</si>
  <si>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</si>
  <si>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</si>
  <si>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</si>
  <si>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</si>
  <si>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</si>
  <si>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</si>
  <si>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</si>
  <si>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</si>
  <si>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</si>
  <si>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</si>
  <si>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</si>
  <si>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</si>
  <si>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</si>
  <si>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</si>
  <si>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</si>
  <si>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</si>
  <si>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</si>
  <si>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</si>
  <si>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</si>
  <si>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</si>
  <si>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</si>
  <si>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</si>
  <si>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</si>
  <si>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</si>
  <si>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</si>
  <si>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</si>
  <si>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</si>
  <si>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</si>
  <si>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</si>
  <si>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-70.64</t>
  </si>
  <si>
    <t>-82.36</t>
  </si>
  <si>
    <t>-17.3</t>
  </si>
  <si>
    <t>-2.48</t>
  </si>
  <si>
    <t>-1.98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</si>
  <si>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</si>
  <si>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</si>
  <si>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</si>
  <si>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</si>
  <si>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</si>
  <si>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</si>
  <si>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-35.14</t>
  </si>
  <si>
    <t>-35.47</t>
  </si>
  <si>
    <t>-5.53</t>
  </si>
  <si>
    <t>-1.52</t>
  </si>
  <si>
    <t>-1.22</t>
  </si>
  <si>
    <t>Normalized Diluted EPS</t>
  </si>
  <si>
    <t>EBITDA</t>
  </si>
  <si>
    <t>EBITA</t>
  </si>
  <si>
    <t>EBIT</t>
  </si>
  <si>
    <t>EBITDAR</t>
  </si>
  <si>
    <t>Effective Tax Rate - (Ratio)</t>
  </si>
  <si>
    <t>-0.1</t>
  </si>
  <si>
    <t>-1.81</t>
  </si>
  <si>
    <t>Current Domestic Taxes</t>
  </si>
  <si>
    <t>Current Foreign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</si>
  <si>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</si>
  <si>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</si>
  <si>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</si>
  <si>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</si>
  <si>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</si>
  <si>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</si>
  <si>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</si>
  <si>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</si>
  <si>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</si>
  <si>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</si>
  <si>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</si>
  <si>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</si>
  <si>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</si>
  <si>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-84.12</t>
  </si>
  <si>
    <t>-21.02</t>
  </si>
  <si>
    <t>-23.87</t>
  </si>
  <si>
    <t>-37.78</t>
  </si>
  <si>
    <t>Return on Total Capital</t>
  </si>
  <si>
    <t>-129.47</t>
  </si>
  <si>
    <t>-22.34</t>
  </si>
  <si>
    <t>-25.25</t>
  </si>
  <si>
    <t>-41.22</t>
  </si>
  <si>
    <t>Return On Equity %</t>
  </si>
  <si>
    <t>-63.28</t>
  </si>
  <si>
    <t>-40.74</t>
  </si>
  <si>
    <t>-63.29</t>
  </si>
  <si>
    <t>Return on Common Equity</t>
  </si>
  <si>
    <t>49.61</t>
  </si>
  <si>
    <t>-84.91</t>
  </si>
  <si>
    <t>Short Term Liquidity</t>
  </si>
  <si>
    <t>Current Ratio</t>
  </si>
  <si>
    <t>0.87</t>
  </si>
  <si>
    <t>1.85</t>
  </si>
  <si>
    <t>21.52</t>
  </si>
  <si>
    <t>13.88</t>
  </si>
  <si>
    <t>9.37</t>
  </si>
  <si>
    <t>Quick Ratio</t>
  </si>
  <si>
    <t>0.84</t>
  </si>
  <si>
    <t>1.61</t>
  </si>
  <si>
    <t>20.73</t>
  </si>
  <si>
    <t>13.5</t>
  </si>
  <si>
    <t>9.18</t>
  </si>
  <si>
    <t>Operating Cash Flow to Current Liabilities</t>
  </si>
  <si>
    <t>-0.82</t>
  </si>
  <si>
    <t>-3.26</t>
  </si>
  <si>
    <t>-3.94</t>
  </si>
  <si>
    <t>-5.59</t>
  </si>
  <si>
    <t>-4.56</t>
  </si>
  <si>
    <t>Long Term Solvency</t>
  </si>
  <si>
    <t>Total Debt/Equity</t>
  </si>
  <si>
    <t>-588.92</t>
  </si>
  <si>
    <t>2.01</t>
  </si>
  <si>
    <t>1.87</t>
  </si>
  <si>
    <t>Total Debt / Total Capital</t>
  </si>
  <si>
    <t>120.45</t>
  </si>
  <si>
    <t>1.97</t>
  </si>
  <si>
    <t>1.84</t>
  </si>
  <si>
    <t>LT Debt/Equity</t>
  </si>
  <si>
    <t>1.64</t>
  </si>
  <si>
    <t>1.38</t>
  </si>
  <si>
    <t>Long-Term Debt / Total Capital</t>
  </si>
  <si>
    <t>1.36</t>
  </si>
  <si>
    <t>Total Liabilities / Total Assets</t>
  </si>
  <si>
    <t>115.61</t>
  </si>
  <si>
    <t>53.95</t>
  </si>
  <si>
    <t>4.66</t>
  </si>
  <si>
    <t>8.53</t>
  </si>
  <si>
    <t>11.65</t>
  </si>
  <si>
    <t>EBIT / Interest Expense</t>
  </si>
  <si>
    <t>-390.19</t>
  </si>
  <si>
    <t>-106.19</t>
  </si>
  <si>
    <t>-236.5</t>
  </si>
  <si>
    <t>EBITDA / Interest Expense</t>
  </si>
  <si>
    <t>-233.51</t>
  </si>
  <si>
    <t>(EBITDA - Capex) / Interest Expense</t>
  </si>
  <si>
    <t>-235.79</t>
  </si>
  <si>
    <t>Total Debt / EBITDA</t>
  </si>
  <si>
    <t>-0.04</t>
  </si>
  <si>
    <t>-0.03</t>
  </si>
  <si>
    <t>Net Debt / EBITDA</t>
  </si>
  <si>
    <t>1.98</t>
  </si>
  <si>
    <t>1.55</t>
  </si>
  <si>
    <t>Total Debt / (EBITDA - Capex)</t>
  </si>
  <si>
    <t>Net Debt / (EBITDA - Capex)</t>
  </si>
  <si>
    <t>1.96</t>
  </si>
  <si>
    <t>Growth Over Prior Year</t>
  </si>
  <si>
    <t>EBITDA, 1 Yr. Growth %</t>
  </si>
  <si>
    <t>72.97</t>
  </si>
  <si>
    <t>27.91</t>
  </si>
  <si>
    <t>EBITA, 1 Yr. Growth %</t>
  </si>
  <si>
    <t>2.34</t>
  </si>
  <si>
    <t>277.86</t>
  </si>
  <si>
    <t>73.22</t>
  </si>
  <si>
    <t>28.03</t>
  </si>
  <si>
    <t>EBIT, 1 Yr. Growth %</t>
  </si>
  <si>
    <t>Earnings From Cont. Operations, 1 Yr. Growth %</t>
  </si>
  <si>
    <t>12.09</t>
  </si>
  <si>
    <t>463.69</t>
  </si>
  <si>
    <t>5.27</t>
  </si>
  <si>
    <t>20.47</t>
  </si>
  <si>
    <t>Net Income, 1 Yr. Growth %</t>
  </si>
  <si>
    <t>Normalized Net Income, 1 Yr. Growth %</t>
  </si>
  <si>
    <t>0.95</t>
  </si>
  <si>
    <t>281.58</t>
  </si>
  <si>
    <t>70.04</t>
  </si>
  <si>
    <t>21.44</t>
  </si>
  <si>
    <t>Diluted EPS Before Extra, 1 Yr. Growth %</t>
  </si>
  <si>
    <t>16.59</t>
  </si>
  <si>
    <t>-85.66</t>
  </si>
  <si>
    <t>-20.27</t>
  </si>
  <si>
    <t>Net Property, Plant and Equip., 1 Yr. Growth %</t>
  </si>
  <si>
    <t>-3.96</t>
  </si>
  <si>
    <t>Total Assets, 1 Yr. Growth %</t>
  </si>
  <si>
    <t>-40.01</t>
  </si>
  <si>
    <t>-31.71</t>
  </si>
  <si>
    <t>-0.72</t>
  </si>
  <si>
    <t>Tangible Book Value, 1 Yr. Growth %</t>
  </si>
  <si>
    <t>50.03</t>
  </si>
  <si>
    <t>-700.3</t>
  </si>
  <si>
    <t>-34.48</t>
  </si>
  <si>
    <t>-4.1</t>
  </si>
  <si>
    <t>Common Equity, 1 Yr. Growth %</t>
  </si>
  <si>
    <t>Cash From Operations, 1 Yr. Growth %</t>
  </si>
  <si>
    <t>11.98</t>
  </si>
  <si>
    <t>308.26</t>
  </si>
  <si>
    <t>46.95</t>
  </si>
  <si>
    <t>20.1</t>
  </si>
  <si>
    <t>Capital Expenditures, 1 Yr. Growth %</t>
  </si>
  <si>
    <t>350.98</t>
  </si>
  <si>
    <t>-53.19</t>
  </si>
  <si>
    <t>Levered Free Cash Flow, 1 Yr. Growth %</t>
  </si>
  <si>
    <t>281.77</t>
  </si>
  <si>
    <t>33.6</t>
  </si>
  <si>
    <t>25.93</t>
  </si>
  <si>
    <t>Unlevered Free Cash Flow, 1 Yr. Growth %</t>
  </si>
  <si>
    <t>279.08</t>
  </si>
  <si>
    <t>34.05</t>
  </si>
  <si>
    <t>26.64</t>
  </si>
  <si>
    <t>Compound Annual Growth Rate Over Two Years</t>
  </si>
  <si>
    <t>EBITDA, 2 Yr. CAGR %</t>
  </si>
  <si>
    <t>48.75</t>
  </si>
  <si>
    <t>EBITA, 2 Yr. CAGR %</t>
  </si>
  <si>
    <t>96.65</t>
  </si>
  <si>
    <t>165.34</t>
  </si>
  <si>
    <t>48.92</t>
  </si>
  <si>
    <t>EBIT, 2 Yr. CAGR %</t>
  </si>
  <si>
    <t>Earnings From Cont. Operations, 2 Yr. CAGR %</t>
  </si>
  <si>
    <t>151.37</t>
  </si>
  <si>
    <t>143.6</t>
  </si>
  <si>
    <t>12.61</t>
  </si>
  <si>
    <t>Net Income, 2 Yr. CAGR %</t>
  </si>
  <si>
    <t>Normalized Net Income, 2 Yr. CAGR %</t>
  </si>
  <si>
    <t>96.27</t>
  </si>
  <si>
    <t>164.17</t>
  </si>
  <si>
    <t>43.7</t>
  </si>
  <si>
    <t>Diluted EPS Before Extra, 2 Yr. CAGR %</t>
  </si>
  <si>
    <t>-50.52</t>
  </si>
  <si>
    <t>-82.65</t>
  </si>
  <si>
    <t>-66.19</t>
  </si>
  <si>
    <t>Net Property, Plant and Equip., 2 Yr. CAGR %</t>
  </si>
  <si>
    <t>347.65</t>
  </si>
  <si>
    <t>Total Assets, 2 Yr. CAGR %</t>
  </si>
  <si>
    <t>385.69</t>
  </si>
  <si>
    <t>418.21</t>
  </si>
  <si>
    <t>-17.66</t>
  </si>
  <si>
    <t>Tangible Book Value, 2 Yr. CAGR %</t>
  </si>
  <si>
    <t>200.1</t>
  </si>
  <si>
    <t>98.32</t>
  </si>
  <si>
    <t>-20.73</t>
  </si>
  <si>
    <t>Common Equity, 2 Yr. CAGR %</t>
  </si>
  <si>
    <t>Cash From Operations, 2 Yr. CAGR %</t>
  </si>
  <si>
    <t>113.81</t>
  </si>
  <si>
    <t>144.93</t>
  </si>
  <si>
    <t>32.85</t>
  </si>
  <si>
    <t>Capital Expenditures, 2 Yr. CAGR %</t>
  </si>
  <si>
    <t>45.3</t>
  </si>
  <si>
    <t>Levered Free Cash Flow, 2 Yr. CAGR %</t>
  </si>
  <si>
    <t>134.46</t>
  </si>
  <si>
    <t>29.71</t>
  </si>
  <si>
    <t>Unlevered Free Cash Flow, 2 Yr. CAGR %</t>
  </si>
  <si>
    <t>134.11</t>
  </si>
  <si>
    <t>30.29</t>
  </si>
  <si>
    <t>Compound Annual Growth Rate Over Three Years</t>
  </si>
  <si>
    <t>EBITA, 3 Yr. CAGR %</t>
  </si>
  <si>
    <t>93.14</t>
  </si>
  <si>
    <t>108.11</t>
  </si>
  <si>
    <t>EBIT, 3 Yr. CAGR %</t>
  </si>
  <si>
    <t>Earnings From Cont. Operations, 3 Yr. CAGR %</t>
  </si>
  <si>
    <t>88.07</t>
  </si>
  <si>
    <t>92.64</t>
  </si>
  <si>
    <t>Net Income, 3 Yr. CAGR %</t>
  </si>
  <si>
    <t>Normalized Net Income, 3 Yr. CAGR %</t>
  </si>
  <si>
    <t>91.7</t>
  </si>
  <si>
    <t>103.88</t>
  </si>
  <si>
    <t>Diluted EPS Before Extra, 3 Yr. CAGR %</t>
  </si>
  <si>
    <t>-67.26</t>
  </si>
  <si>
    <t>-71.15</t>
  </si>
  <si>
    <t>Total Assets, 3 Yr. CAGR %</t>
  </si>
  <si>
    <t>152.56</t>
  </si>
  <si>
    <t>198.74</t>
  </si>
  <si>
    <t>Tangible Book Value, 3 Yr. CAGR %</t>
  </si>
  <si>
    <t>80.71</t>
  </si>
  <si>
    <t>55.66</t>
  </si>
  <si>
    <t>Common Equity, 3 Yr. CAGR %</t>
  </si>
  <si>
    <t>Cash From Operations, 3 Yr. CAGR %</t>
  </si>
  <si>
    <t>88.69</t>
  </si>
  <si>
    <t>93.15</t>
  </si>
  <si>
    <t>Levered Free Cash Flow, 3 Yr. CAGR %</t>
  </si>
  <si>
    <t>90.58</t>
  </si>
  <si>
    <t>Unlevered Free Cash Flow, 3 Yr. CAGR %</t>
  </si>
  <si>
    <t>90.75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</si>
  <si>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</si>
  <si>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</si>
  <si>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</si>
  <si>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</si>
  <si>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</si>
  <si>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</si>
  <si>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</si>
  <si>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184.4</t>
  </si>
  <si>
    <t>66.28</t>
  </si>
  <si>
    <t>123.9</t>
  </si>
  <si>
    <t>57.38</t>
  </si>
  <si>
    <t>-</t>
  </si>
  <si>
    <t>Change</t>
  </si>
  <si>
    <t>-64.06%</t>
  </si>
  <si>
    <t>86.88%</t>
  </si>
  <si>
    <t>-53.67%</t>
  </si>
  <si>
    <t>0%</t>
  </si>
  <si>
    <t>Enterprise Value (EV)
                                    1</t>
  </si>
  <si>
    <t>-27.11</t>
  </si>
  <si>
    <t>-73.52</t>
  </si>
  <si>
    <t>-16.84</t>
  </si>
  <si>
    <t>12.46</t>
  </si>
  <si>
    <t>-0.6709</t>
  </si>
  <si>
    <t>-18.25</t>
  </si>
  <si>
    <t>171.18%</t>
  </si>
  <si>
    <t>-77.09%</t>
  </si>
  <si>
    <t>-174.01%</t>
  </si>
  <si>
    <t>-105.38%</t>
  </si>
  <si>
    <t>2,620.4%</t>
  </si>
  <si>
    <t>P/E ratio</t>
  </si>
  <si>
    <t>-0.37x</t>
  </si>
  <si>
    <t>-0.93x</t>
  </si>
  <si>
    <t>-0.95x</t>
  </si>
  <si>
    <t>-0.64x</t>
  </si>
  <si>
    <t>-0.68x</t>
  </si>
  <si>
    <t>-0.91x</t>
  </si>
  <si>
    <t>PBR</t>
  </si>
  <si>
    <t>0.87x</t>
  </si>
  <si>
    <t>PEG</t>
  </si>
  <si>
    <t>0x</t>
  </si>
  <si>
    <t>0.1x</t>
  </si>
  <si>
    <t>Capitalization / Revenue</t>
  </si>
  <si>
    <t>2.46x</t>
  </si>
  <si>
    <t>EV / Revenue</t>
  </si>
  <si>
    <t>-0.78x</t>
  </si>
  <si>
    <t>EV / EBITDA</t>
  </si>
  <si>
    <t>0.66x</t>
  </si>
  <si>
    <t>0.19x</t>
  </si>
  <si>
    <t>-0.14x</t>
  </si>
  <si>
    <t>0.01x</t>
  </si>
  <si>
    <t>0.12x</t>
  </si>
  <si>
    <t>EV / EBIT</t>
  </si>
  <si>
    <t>1.03x</t>
  </si>
  <si>
    <t>0.18x</t>
  </si>
  <si>
    <t>-0.13x</t>
  </si>
  <si>
    <t>0.13x</t>
  </si>
  <si>
    <t>EV / FCF</t>
  </si>
  <si>
    <t>1.22x</t>
  </si>
  <si>
    <t>-0.16x</t>
  </si>
  <si>
    <t>FCF Yield</t>
  </si>
  <si>
    <t>150%</t>
  </si>
  <si>
    <t>82.2%</t>
  </si>
  <si>
    <t>-642%</t>
  </si>
  <si>
    <t>14,309%</t>
  </si>
  <si>
    <t>559%</t>
  </si>
  <si>
    <t>Dividend per Share
                                    2</t>
  </si>
  <si>
    <t>Rate of return</t>
  </si>
  <si>
    <t>EPS
                                    2</t>
  </si>
  <si>
    <t>-1.37</t>
  </si>
  <si>
    <t>-1.277</t>
  </si>
  <si>
    <t>-0.9567</t>
  </si>
  <si>
    <t>Distribution rate</t>
  </si>
  <si>
    <t>Net sales
                                    1</t>
  </si>
  <si>
    <t>23.32</t>
  </si>
  <si>
    <t>EBITDA
                                    1</t>
  </si>
  <si>
    <t>-41.23</t>
  </si>
  <si>
    <t>-90.69</t>
  </si>
  <si>
    <t>-90.38</t>
  </si>
  <si>
    <t>-112.5</t>
  </si>
  <si>
    <t>-157.8</t>
  </si>
  <si>
    <t>EBIT
                                    1</t>
  </si>
  <si>
    <t>-71.42</t>
  </si>
  <si>
    <t>-91.44</t>
  </si>
  <si>
    <t>-94.32</t>
  </si>
  <si>
    <t>-116.7</t>
  </si>
  <si>
    <t>-138.8</t>
  </si>
  <si>
    <t>Net income
                                    1</t>
  </si>
  <si>
    <t>-74.99</t>
  </si>
  <si>
    <t>-71.33</t>
  </si>
  <si>
    <t>-86.08</t>
  </si>
  <si>
    <t>-90.42</t>
  </si>
  <si>
    <t>-112.8</t>
  </si>
  <si>
    <t>-127.2</t>
  </si>
  <si>
    <t>Net Debt
                                    1</t>
  </si>
  <si>
    <t>-211.5</t>
  </si>
  <si>
    <t>-139.8</t>
  </si>
  <si>
    <t>-140.7</t>
  </si>
  <si>
    <t>-44.92</t>
  </si>
  <si>
    <t>-58.05</t>
  </si>
  <si>
    <t>-75.63</t>
  </si>
  <si>
    <t>Reference price
                                    2</t>
  </si>
  <si>
    <t>6.4000</t>
  </si>
  <si>
    <t>2.3000</t>
  </si>
  <si>
    <t>1.8800</t>
  </si>
  <si>
    <t>0.8710</t>
  </si>
  <si>
    <t>Nbr of stocks (in thousands)</t>
  </si>
  <si>
    <t>28,815</t>
  </si>
  <si>
    <t>65,881</t>
  </si>
  <si>
    <t>Announcement Date</t>
  </si>
  <si>
    <t>3/31/22</t>
  </si>
  <si>
    <t>3/14/23</t>
  </si>
  <si>
    <t>3/5/24</t>
  </si>
  <si>
    <t>address1</t>
  </si>
  <si>
    <t>Ole Maaløes Vej 3</t>
  </si>
  <si>
    <t>address2</t>
  </si>
  <si>
    <t>Copenhagen N</t>
  </si>
  <si>
    <t>city</t>
  </si>
  <si>
    <t>Copenhagen</t>
  </si>
  <si>
    <t>zip</t>
  </si>
  <si>
    <t>2200</t>
  </si>
  <si>
    <t>country</t>
  </si>
  <si>
    <t>phone</t>
  </si>
  <si>
    <t>45 70 70 29 80</t>
  </si>
  <si>
    <t>website</t>
  </si>
  <si>
    <t>https://www.iobiotech.com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</si>
  <si>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</si>
  <si>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</si>
  <si>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</si>
  <si>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</si>
  <si>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</si>
  <si>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</si>
  <si>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</si>
  <si>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</si>
  <si>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</si>
  <si>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</si>
  <si>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</si>
  <si>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IO Biotech, Inc., a clinical-stage biopharmaceutical company, develops immune-modulating therapeutic cancer vaccines based on the T-win technology platform. The company's lead product candidate, IO102-IO103, which is designed to target immunosuppressive mechanisms mediated by Indoleamine 2,3-dehydrogenase (IDO), and programmed death-ligand (PD-L1) that is in phase 3 clinical trial to treat melanoma, as well as in phase 2 clinical trial to treat lung, head and neck, bladder, and melanoma cancer. It also develops IO112, a product candidate that contains a single Arginase 1-derived peptide designed to target T cells that recognize epitopes derived from Arginase 1 for the treatment of cancers. The company was incorporated in 2014 and is based in Copenhagen, Denmark.</t>
  </si>
  <si>
    <t>fullTimeEmployees</t>
  </si>
  <si>
    <t>companyOfficers</t>
  </si>
  <si>
    <t>[{'maxAge': 1, 'name': 'Dr. Qasim Iftikhar Ahmad M.D.', 'age': 52, 'title': 'Chief Medical Officer', 'yearBorn': 1971, 'fiscalYear': 2023, 'totalPay': 503280, 'exercisedValue': 0, 'unexercisedValue': 0}, {'maxAge': 1, 'name': 'Prof. Inge Marie Svane M.D., Ph.D.', 'title': 'Founder &amp; Clinical Advisor', 'fiscalYear': 2023, 'exercisedValue': 0, 'unexercisedValue': 0}, {'maxAge': 1, 'name': 'Prof. Mads Hald Andersen M.D., Ph.D.', 'title': 'Co-Founder &amp; Scientific Advisor', 'fiscalYear': 2023, 'exercisedValue': 0, 'unexercisedValue': 0}, {'maxAge': 1, 'name': 'Anders  Ljungqvist', 'title': 'Founder', 'fiscalYear': 2023, 'exercisedValue': 0, 'unexercisedValue': 0}, {'maxAge': 1, 'name': 'Prof. Per Thor Straten', 'title': 'Founder', 'fiscalYear': 2023, 'exercisedValue': 0, 'unexercisedValue': 0}, {'maxAge': 1, 'name': 'Ms. Amy B. Sullivan M.B.A.', 'age': 52, 'title': 'Chief Financial Officer', 'yearBorn': 1971, 'fiscalYear': 2023, 'totalPay': 391236, 'exercisedValue': 0, 'unexercisedValue': 0}, {'maxAge': 1, 'name': 'Mr. Eric  Faulkner M.B.A.', 'title': 'Chief Technical Officer', 'fiscalYear': 2023, 'exercisedValue': 0, 'unexercisedValue': 0}, {'maxAge': 1, 'name': 'Mr. Daniel G. Mannix Ph.D.', 'title': 'Senior Vice President of Regulatory Affairs', 'fiscalYear': 2023, 'exercisedValue': 0, 'unexercisedValue': 0}, {'maxAge': 1, 'name': 'Dr. Faical  Miyara Ph.D.', 'title': 'Chief Business Officer', 'fiscalYear': 2023, 'exercisedValue': 0, 'unexercisedValue': 0}, {'maxAge': 1, 'name': 'Dr. Marjan  Shamsaei Pharm.D.', 'title': 'Senior VP of Commercial Development &amp; Portfolio Lead',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</si>
  <si>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</si>
  <si>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</si>
  <si>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</si>
  <si>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</si>
  <si>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</si>
  <si>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</si>
  <si>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</si>
  <si>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</si>
  <si>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</si>
  <si>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</si>
  <si>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</si>
  <si>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</si>
  <si>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</si>
  <si>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</si>
  <si>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</si>
  <si>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</si>
  <si>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</si>
  <si>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</si>
  <si>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</si>
  <si>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</si>
  <si>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</si>
  <si>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</si>
  <si>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</si>
  <si>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</si>
  <si>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</si>
  <si>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</si>
  <si>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</si>
  <si>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</si>
  <si>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</si>
  <si>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</si>
  <si>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</si>
  <si>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</si>
  <si>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</si>
  <si>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</si>
  <si>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</si>
  <si>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</si>
  <si>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</si>
  <si>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</si>
  <si>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</si>
  <si>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</si>
  <si>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</si>
  <si>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</si>
  <si>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</si>
  <si>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</si>
  <si>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</si>
  <si>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</si>
  <si>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</si>
  <si>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</si>
  <si>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</si>
  <si>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</si>
  <si>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</si>
  <si>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</si>
  <si>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</si>
  <si>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</si>
  <si>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</si>
  <si>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</si>
  <si>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</si>
  <si>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</si>
  <si>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</si>
  <si>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</si>
  <si>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IO Biotech,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</si>
  <si>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</si>
  <si>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</si>
  <si>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</si>
  <si>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</si>
  <si>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</si>
  <si>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</si>
  <si>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</si>
  <si>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ea2848e4-aa90-3bf4-82a5-9ce691c6a8c0</t>
  </si>
  <si>
    <t>messageBoardId</t>
  </si>
  <si>
    <t>finmb_1685354464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</si>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</sst>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obiotec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0.87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-55.33591807526766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5.7382264E7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2.021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-0.6769413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-10.0</v>
      </c>
      <c r="C2" s="1">
        <v>-12.0</v>
      </c>
      <c r="D2" s="1">
        <v>-67.0</v>
      </c>
      <c r="E2" s="1">
        <v>-71.0</v>
      </c>
      <c r="F2" s="1">
        <v>-86.0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0.0</v>
      </c>
      <c r="D3" s="1">
        <v>0.0</v>
      </c>
      <c r="E3" s="1">
        <v>54.0</v>
      </c>
      <c r="F3" s="1">
        <v>75.0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54.0</v>
      </c>
      <c r="F4" s="1">
        <v>75.0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13.0</v>
      </c>
      <c r="C5" s="1">
        <v>6.0</v>
      </c>
      <c r="D5" s="1">
        <v>1.0</v>
      </c>
      <c r="E5" s="1">
        <v>7.0</v>
      </c>
      <c r="F5" s="1">
        <v>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82.0</v>
      </c>
      <c r="C6" s="1">
        <v>1.0</v>
      </c>
      <c r="D6" s="1">
        <v>26.0</v>
      </c>
      <c r="E6" s="1">
        <v>-4.0</v>
      </c>
      <c r="F6" s="1">
        <v>-33.0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10.0</v>
      </c>
      <c r="C7" s="1">
        <v>-47.0</v>
      </c>
      <c r="D7" s="1">
        <v>3.0</v>
      </c>
      <c r="E7" s="1">
        <v>7.0</v>
      </c>
      <c r="F7" s="1">
        <v>-12.0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79.0</v>
      </c>
      <c r="C8" s="1">
        <v>62.0</v>
      </c>
      <c r="D8" s="1">
        <v>-4.0</v>
      </c>
      <c r="E8" s="1">
        <v>4.0</v>
      </c>
      <c r="F8" s="1">
        <v>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-8.0</v>
      </c>
      <c r="C9" s="1">
        <v>-9.0</v>
      </c>
      <c r="D9" s="1">
        <v>-40.0</v>
      </c>
      <c r="E9" s="1">
        <v>-59.0</v>
      </c>
      <c r="F9" s="1">
        <v>-71.0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-15.0</v>
      </c>
      <c r="E10" s="1">
        <v>-69.0</v>
      </c>
      <c r="F10" s="1">
        <v>-32.0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-15.0</v>
      </c>
      <c r="E11" s="1">
        <v>-69.0</v>
      </c>
      <c r="F11" s="1">
        <v>-32.0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9.0</v>
      </c>
      <c r="C12" s="1">
        <v>0.0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9.0</v>
      </c>
      <c r="C13" s="1">
        <v>0.0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115.0</v>
      </c>
      <c r="E14" s="1">
        <v>0.0</v>
      </c>
      <c r="F14" s="1">
        <v>75.0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5.0</v>
      </c>
      <c r="D15" s="1">
        <v>150.0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-1.0</v>
      </c>
      <c r="D16" s="1">
        <v>-12.0</v>
      </c>
      <c r="E16" s="1">
        <v>0.0</v>
      </c>
      <c r="F16" s="1">
        <v>-3.0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9.0</v>
      </c>
      <c r="C17" s="1">
        <v>5.0</v>
      </c>
      <c r="D17" s="1">
        <v>253.0</v>
      </c>
      <c r="E17" s="1">
        <v>0.0</v>
      </c>
      <c r="F17" s="1">
        <v>71.0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-24.0</v>
      </c>
      <c r="C18" s="1">
        <v>41.0</v>
      </c>
      <c r="D18" s="1">
        <v>-3.0</v>
      </c>
      <c r="E18" s="1">
        <v>-8.0</v>
      </c>
      <c r="F18" s="1">
        <v>80.0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-12.0</v>
      </c>
      <c r="C19" s="1">
        <v>-4.0</v>
      </c>
      <c r="D19" s="1">
        <v>208.0</v>
      </c>
      <c r="E19" s="1">
        <v>-68.0</v>
      </c>
      <c r="F19" s="1">
        <v>60.0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-6.0</v>
      </c>
      <c r="D21" s="1">
        <v>-23.0</v>
      </c>
      <c r="E21" s="1">
        <v>-33.0</v>
      </c>
      <c r="F21" s="1">
        <v>-42.0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-6.0</v>
      </c>
      <c r="D22" s="1">
        <v>-23.0</v>
      </c>
      <c r="E22" s="1">
        <v>-33.0</v>
      </c>
      <c r="F22" s="1">
        <v>-42.0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-19.0</v>
      </c>
      <c r="D23" s="1">
        <v>72.0</v>
      </c>
      <c r="E23" s="1">
        <v>-4.0</v>
      </c>
      <c r="F23" s="1">
        <v>-6.0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9.0</v>
      </c>
      <c r="C24" s="1">
        <v>0.0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7.0</v>
      </c>
      <c r="C3" s="1">
        <v>3.0</v>
      </c>
      <c r="D3" s="1">
        <v>212.0</v>
      </c>
      <c r="E3" s="1">
        <v>143.0</v>
      </c>
      <c r="F3" s="1">
        <v>143.0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7.0</v>
      </c>
      <c r="C4" s="1">
        <v>3.0</v>
      </c>
      <c r="D4" s="1">
        <v>212.0</v>
      </c>
      <c r="E4" s="1">
        <v>143.0</v>
      </c>
      <c r="F4" s="1">
        <v>143.0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1.0</v>
      </c>
      <c r="C5" s="1">
        <v>1.0</v>
      </c>
      <c r="D5" s="1">
        <v>2.0</v>
      </c>
      <c r="E5" s="1">
        <v>1.0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1.0</v>
      </c>
      <c r="C6" s="1">
        <v>1.0</v>
      </c>
      <c r="D6" s="1">
        <v>2.0</v>
      </c>
      <c r="E6" s="1">
        <v>1.0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0.0</v>
      </c>
      <c r="C7" s="1">
        <v>0.0</v>
      </c>
      <c r="D7" s="1">
        <v>3.0</v>
      </c>
      <c r="E7" s="1">
        <v>1.0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32.0</v>
      </c>
      <c r="C8" s="1">
        <v>73.0</v>
      </c>
      <c r="D8" s="1">
        <v>4.0</v>
      </c>
      <c r="E8" s="1">
        <v>2.0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9.0</v>
      </c>
      <c r="C9" s="1">
        <v>5.0</v>
      </c>
      <c r="D9" s="1">
        <v>222.0</v>
      </c>
      <c r="E9" s="1">
        <v>148.0</v>
      </c>
      <c r="F9" s="1">
        <v>147.0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0.0</v>
      </c>
      <c r="C10" s="1">
        <v>0.0</v>
      </c>
      <c r="D10" s="1">
        <v>0.0</v>
      </c>
      <c r="E10" s="1">
        <v>3.0</v>
      </c>
      <c r="F10" s="1">
        <v>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0.0</v>
      </c>
      <c r="C11" s="1">
        <v>0.0</v>
      </c>
      <c r="D11" s="1">
        <v>0.0</v>
      </c>
      <c r="E11" s="1">
        <v>-11.0</v>
      </c>
      <c r="F11" s="1">
        <v>-33.0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0.0</v>
      </c>
      <c r="C12" s="1">
        <v>0.0</v>
      </c>
      <c r="D12" s="1">
        <v>0.0</v>
      </c>
      <c r="E12" s="1">
        <v>3.0</v>
      </c>
      <c r="F12" s="1">
        <v>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2.0</v>
      </c>
      <c r="C13" s="1">
        <v>1.0</v>
      </c>
      <c r="D13" s="1">
        <v>55.0</v>
      </c>
      <c r="E13" s="1">
        <v>35.0</v>
      </c>
      <c r="F13" s="1">
        <v>35.0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9.0</v>
      </c>
      <c r="C14" s="1">
        <v>5.0</v>
      </c>
      <c r="D14" s="1">
        <v>222.0</v>
      </c>
      <c r="E14" s="1">
        <v>152.0</v>
      </c>
      <c r="F14" s="1">
        <v>151.0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99.0</v>
      </c>
      <c r="C16" s="1">
        <v>52.0</v>
      </c>
      <c r="D16" s="1">
        <v>3.0</v>
      </c>
      <c r="E16" s="1">
        <v>4.0</v>
      </c>
      <c r="F16" s="1">
        <v>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94.0</v>
      </c>
      <c r="C17" s="1">
        <v>2.0</v>
      </c>
      <c r="D17" s="1">
        <v>5.0</v>
      </c>
      <c r="E17" s="1">
        <v>4.0</v>
      </c>
      <c r="F17" s="1">
        <v>10.0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8.0</v>
      </c>
      <c r="C18" s="1">
        <v>0.0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0.0</v>
      </c>
      <c r="C19" s="1">
        <v>0.0</v>
      </c>
      <c r="D19" s="1">
        <v>0.0</v>
      </c>
      <c r="E19" s="1">
        <v>51.0</v>
      </c>
      <c r="F19" s="1">
        <v>65.0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23.0</v>
      </c>
      <c r="C20" s="1">
        <v>25.0</v>
      </c>
      <c r="D20" s="1">
        <v>46.0</v>
      </c>
      <c r="E20" s="1">
        <v>1.0</v>
      </c>
      <c r="F20" s="1">
        <v>56.0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10.0</v>
      </c>
      <c r="C21" s="1">
        <v>3.0</v>
      </c>
      <c r="D21" s="1">
        <v>10.0</v>
      </c>
      <c r="E21" s="1">
        <v>10.0</v>
      </c>
      <c r="F21" s="1">
        <v>15.0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0.0</v>
      </c>
      <c r="C22" s="1">
        <v>0.0</v>
      </c>
      <c r="D22" s="1">
        <v>0.0</v>
      </c>
      <c r="E22" s="1">
        <v>2.0</v>
      </c>
      <c r="F22" s="1">
        <v>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5.0</v>
      </c>
      <c r="C23" s="1">
        <v>0.0</v>
      </c>
      <c r="D23" s="1">
        <v>5.0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10.0</v>
      </c>
      <c r="C24" s="1">
        <v>3.0</v>
      </c>
      <c r="D24" s="1">
        <v>10.0</v>
      </c>
      <c r="E24" s="1">
        <v>12.0</v>
      </c>
      <c r="F24" s="1">
        <v>17.0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22.0</v>
      </c>
      <c r="C25" s="1">
        <v>37.0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22.0</v>
      </c>
      <c r="C26" s="1">
        <v>37.0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0.0</v>
      </c>
      <c r="C27" s="1">
        <v>0.0</v>
      </c>
      <c r="D27" s="1">
        <v>2.0</v>
      </c>
      <c r="E27" s="1">
        <v>2.0</v>
      </c>
      <c r="F27" s="1">
        <v>6.0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1.0</v>
      </c>
      <c r="C28" s="1">
        <v>1.0</v>
      </c>
      <c r="D28" s="1">
        <v>320.0</v>
      </c>
      <c r="E28" s="1">
        <v>327.0</v>
      </c>
      <c r="F28" s="1">
        <v>407.0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-26.0</v>
      </c>
      <c r="C29" s="1">
        <v>-38.0</v>
      </c>
      <c r="D29" s="1">
        <v>-106.0</v>
      </c>
      <c r="E29" s="1">
        <v>-178.0</v>
      </c>
      <c r="F29" s="1">
        <v>-264.0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1.0</v>
      </c>
      <c r="C30" s="1">
        <v>1.0</v>
      </c>
      <c r="D30" s="1">
        <v>-1.0</v>
      </c>
      <c r="E30" s="1">
        <v>-10.0</v>
      </c>
      <c r="F30" s="1">
        <v>-9.0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-23.0</v>
      </c>
      <c r="C31" s="1">
        <v>-35.0</v>
      </c>
      <c r="D31" s="1">
        <v>212.0</v>
      </c>
      <c r="E31" s="1">
        <v>139.0</v>
      </c>
      <c r="F31" s="1">
        <v>133.0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-1.0</v>
      </c>
      <c r="C32" s="1">
        <v>2.0</v>
      </c>
      <c r="D32" s="1">
        <v>212.0</v>
      </c>
      <c r="E32" s="1">
        <v>139.0</v>
      </c>
      <c r="F32" s="1">
        <v>133.0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9.0</v>
      </c>
      <c r="C33" s="1">
        <v>5.0</v>
      </c>
      <c r="D33" s="1">
        <v>222.0</v>
      </c>
      <c r="E33" s="1">
        <v>152.0</v>
      </c>
      <c r="F33" s="1">
        <v>151.0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17.0</v>
      </c>
      <c r="C35" s="1">
        <v>17.0</v>
      </c>
      <c r="D35" s="1">
        <v>28.0</v>
      </c>
      <c r="E35" s="1">
        <v>28.0</v>
      </c>
      <c r="F35" s="1">
        <v>65.0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82</v>
      </c>
      <c r="B36" s="1">
        <v>17.0</v>
      </c>
      <c r="C36" s="1">
        <v>17.0</v>
      </c>
      <c r="D36" s="1">
        <v>28.0</v>
      </c>
      <c r="E36" s="1">
        <v>28.0</v>
      </c>
      <c r="F36" s="1">
        <v>65.0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83</v>
      </c>
      <c r="B37" s="1" t="s">
        <v>84</v>
      </c>
      <c r="C37" s="1" t="s">
        <v>85</v>
      </c>
      <c r="D37" s="1" t="s">
        <v>86</v>
      </c>
      <c r="E37" s="1" t="s">
        <v>87</v>
      </c>
      <c r="F37" s="1" t="s">
        <v>88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>
        <v>-23.0</v>
      </c>
      <c r="C38" s="1">
        <v>-35.0</v>
      </c>
      <c r="D38" s="1">
        <v>212.0</v>
      </c>
      <c r="E38" s="1">
        <v>139.0</v>
      </c>
      <c r="F38" s="1">
        <v>133.0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 t="s">
        <v>84</v>
      </c>
      <c r="C39" s="1" t="s">
        <v>85</v>
      </c>
      <c r="D39" s="1" t="s">
        <v>86</v>
      </c>
      <c r="E39" s="1" t="s">
        <v>87</v>
      </c>
      <c r="F39" s="1" t="s">
        <v>88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8.0</v>
      </c>
      <c r="C40" s="1" t="s">
        <v>92</v>
      </c>
      <c r="D40" s="1" t="s">
        <v>92</v>
      </c>
      <c r="E40" s="1">
        <v>2.0</v>
      </c>
      <c r="F40" s="1">
        <v>2.0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81.0</v>
      </c>
      <c r="C41" s="1">
        <v>-3.0</v>
      </c>
      <c r="D41" s="1">
        <v>-212.0</v>
      </c>
      <c r="E41" s="1">
        <v>-140.0</v>
      </c>
      <c r="F41" s="1">
        <v>-141.0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1.0</v>
      </c>
      <c r="C42" s="1">
        <v>1.0</v>
      </c>
      <c r="D42" s="1">
        <v>2.0</v>
      </c>
      <c r="E42" s="1">
        <v>6.0</v>
      </c>
      <c r="F42" s="1">
        <v>5.0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0.0</v>
      </c>
      <c r="C43" s="1">
        <v>3.0</v>
      </c>
      <c r="D43" s="1">
        <v>3.0</v>
      </c>
      <c r="E43" s="1">
        <v>3.0</v>
      </c>
      <c r="F43" s="1">
        <v>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0.0</v>
      </c>
      <c r="C44" s="1">
        <v>0.0</v>
      </c>
      <c r="D44" s="1">
        <v>0.0</v>
      </c>
      <c r="E44" s="1">
        <v>85.0</v>
      </c>
      <c r="F44" s="1">
        <v>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0.0</v>
      </c>
      <c r="C45" s="1">
        <v>11.0</v>
      </c>
      <c r="D45" s="1">
        <v>32.0</v>
      </c>
      <c r="E45" s="1">
        <v>57.0</v>
      </c>
      <c r="F45" s="1">
        <v>68.0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</v>
      </c>
      <c r="B2" s="1">
        <v>1.0</v>
      </c>
      <c r="C2" s="1">
        <v>1.0</v>
      </c>
      <c r="D2" s="1">
        <v>11.0</v>
      </c>
      <c r="E2" s="1">
        <v>24.0</v>
      </c>
      <c r="F2" s="1">
        <v>23.0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99</v>
      </c>
      <c r="B3" s="1">
        <v>7.0</v>
      </c>
      <c r="C3" s="1">
        <v>8.0</v>
      </c>
      <c r="D3" s="1">
        <v>27.0</v>
      </c>
      <c r="E3" s="1">
        <v>46.0</v>
      </c>
      <c r="F3" s="1">
        <v>67.0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100</v>
      </c>
      <c r="B4" s="1">
        <v>9.0</v>
      </c>
      <c r="C4" s="1">
        <v>10.0</v>
      </c>
      <c r="D4" s="1">
        <v>38.0</v>
      </c>
      <c r="E4" s="1">
        <v>71.0</v>
      </c>
      <c r="F4" s="1">
        <v>91.0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101</v>
      </c>
      <c r="B5" s="1">
        <v>-9.0</v>
      </c>
      <c r="C5" s="1">
        <v>-10.0</v>
      </c>
      <c r="D5" s="1">
        <v>-38.0</v>
      </c>
      <c r="E5" s="1">
        <v>-71.0</v>
      </c>
      <c r="F5" s="1">
        <v>-91.0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102</v>
      </c>
      <c r="B6" s="1">
        <v>0.0</v>
      </c>
      <c r="C6" s="1">
        <v>-2.0</v>
      </c>
      <c r="D6" s="1">
        <v>-36.0</v>
      </c>
      <c r="E6" s="1">
        <v>-30.0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103</v>
      </c>
      <c r="B7" s="1">
        <v>0.0</v>
      </c>
      <c r="C7" s="1">
        <v>0.0</v>
      </c>
      <c r="D7" s="1">
        <v>0.0</v>
      </c>
      <c r="E7" s="1">
        <v>1.0</v>
      </c>
      <c r="F7" s="1">
        <v>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104</v>
      </c>
      <c r="B8" s="1">
        <v>0.0</v>
      </c>
      <c r="C8" s="1">
        <v>-2.0</v>
      </c>
      <c r="D8" s="1">
        <v>-36.0</v>
      </c>
      <c r="E8" s="1">
        <v>1.0</v>
      </c>
      <c r="F8" s="1">
        <v>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105</v>
      </c>
      <c r="B9" s="1">
        <v>-4.0</v>
      </c>
      <c r="C9" s="1">
        <v>11.0</v>
      </c>
      <c r="D9" s="1">
        <v>31.0</v>
      </c>
      <c r="E9" s="1">
        <v>13.0</v>
      </c>
      <c r="F9" s="1">
        <v>33.0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106</v>
      </c>
      <c r="B10" s="1">
        <v>-9.0</v>
      </c>
      <c r="C10" s="1">
        <v>-10.0</v>
      </c>
      <c r="D10" s="1">
        <v>-38.0</v>
      </c>
      <c r="E10" s="1">
        <v>-70.0</v>
      </c>
      <c r="F10" s="1">
        <v>-85.0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107</v>
      </c>
      <c r="B11" s="1">
        <v>-78.0</v>
      </c>
      <c r="C11" s="1">
        <v>-1.0</v>
      </c>
      <c r="D11" s="1">
        <v>-29.0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108</v>
      </c>
      <c r="B12" s="1">
        <v>-10.0</v>
      </c>
      <c r="C12" s="1">
        <v>-12.0</v>
      </c>
      <c r="D12" s="1">
        <v>-67.0</v>
      </c>
      <c r="E12" s="1">
        <v>-70.0</v>
      </c>
      <c r="F12" s="1">
        <v>-85.0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109</v>
      </c>
      <c r="B13" s="1">
        <v>0.0</v>
      </c>
      <c r="C13" s="1">
        <v>0.0</v>
      </c>
      <c r="D13" s="1">
        <v>6.0</v>
      </c>
      <c r="E13" s="1">
        <v>1.0</v>
      </c>
      <c r="F13" s="1">
        <v>85.0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110</v>
      </c>
      <c r="B14" s="1">
        <v>-10.0</v>
      </c>
      <c r="C14" s="1">
        <v>-12.0</v>
      </c>
      <c r="D14" s="1">
        <v>-67.0</v>
      </c>
      <c r="E14" s="1">
        <v>-71.0</v>
      </c>
      <c r="F14" s="1">
        <v>-86.0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</v>
      </c>
      <c r="B15" s="1">
        <v>-10.0</v>
      </c>
      <c r="C15" s="1">
        <v>-12.0</v>
      </c>
      <c r="D15" s="1">
        <v>-67.0</v>
      </c>
      <c r="E15" s="1">
        <v>-71.0</v>
      </c>
      <c r="F15" s="1">
        <v>-86.0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112</v>
      </c>
      <c r="B16" s="1">
        <v>-10.0</v>
      </c>
      <c r="C16" s="1">
        <v>-12.0</v>
      </c>
      <c r="D16" s="1">
        <v>-67.0</v>
      </c>
      <c r="E16" s="1">
        <v>-71.0</v>
      </c>
      <c r="F16" s="1">
        <v>-86.0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113</v>
      </c>
      <c r="B17" s="1">
        <v>1.0</v>
      </c>
      <c r="C17" s="1">
        <v>2.0</v>
      </c>
      <c r="D17" s="1">
        <v>7.0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114</v>
      </c>
      <c r="B18" s="1">
        <v>-12.0</v>
      </c>
      <c r="C18" s="1">
        <v>-14.0</v>
      </c>
      <c r="D18" s="1">
        <v>-74.0</v>
      </c>
      <c r="E18" s="1">
        <v>-71.0</v>
      </c>
      <c r="F18" s="1">
        <v>-86.0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115</v>
      </c>
      <c r="B19" s="1">
        <v>-12.0</v>
      </c>
      <c r="C19" s="1">
        <v>-14.0</v>
      </c>
      <c r="D19" s="1">
        <v>-74.0</v>
      </c>
      <c r="E19" s="1">
        <v>-71.0</v>
      </c>
      <c r="F19" s="1">
        <v>-86.0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117</v>
      </c>
      <c r="B21" s="1" t="s">
        <v>118</v>
      </c>
      <c r="C21" s="1" t="s">
        <v>119</v>
      </c>
      <c r="D21" s="1" t="s">
        <v>120</v>
      </c>
      <c r="E21" s="1" t="s">
        <v>121</v>
      </c>
      <c r="F21" s="1" t="s">
        <v>122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</v>
      </c>
      <c r="B22" s="1" t="s">
        <v>118</v>
      </c>
      <c r="C22" s="1" t="s">
        <v>119</v>
      </c>
      <c r="D22" s="1" t="s">
        <v>120</v>
      </c>
      <c r="E22" s="1" t="s">
        <v>121</v>
      </c>
      <c r="F22" s="1" t="s">
        <v>122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>
        <v>17.0</v>
      </c>
      <c r="C23" s="1">
        <v>17.0</v>
      </c>
      <c r="D23" s="1">
        <v>4.0</v>
      </c>
      <c r="E23" s="1">
        <v>28.0</v>
      </c>
      <c r="F23" s="1">
        <v>43.0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 t="s">
        <v>118</v>
      </c>
      <c r="C24" s="1" t="s">
        <v>119</v>
      </c>
      <c r="D24" s="1" t="s">
        <v>120</v>
      </c>
      <c r="E24" s="1" t="s">
        <v>121</v>
      </c>
      <c r="F24" s="1" t="s">
        <v>122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1" t="s">
        <v>118</v>
      </c>
      <c r="C25" s="1" t="s">
        <v>119</v>
      </c>
      <c r="D25" s="1" t="s">
        <v>120</v>
      </c>
      <c r="E25" s="1" t="s">
        <v>121</v>
      </c>
      <c r="F25" s="1" t="s">
        <v>122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1">
        <v>17.0</v>
      </c>
      <c r="C26" s="1">
        <v>17.0</v>
      </c>
      <c r="D26" s="1">
        <v>4.0</v>
      </c>
      <c r="E26" s="1">
        <v>28.0</v>
      </c>
      <c r="F26" s="1">
        <v>43.0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 t="s">
        <v>129</v>
      </c>
      <c r="C27" s="1" t="s">
        <v>130</v>
      </c>
      <c r="D27" s="1" t="s">
        <v>131</v>
      </c>
      <c r="E27" s="1" t="s">
        <v>132</v>
      </c>
      <c r="F27" s="1" t="s">
        <v>133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 t="s">
        <v>129</v>
      </c>
      <c r="C28" s="1" t="s">
        <v>130</v>
      </c>
      <c r="D28" s="1" t="s">
        <v>131</v>
      </c>
      <c r="E28" s="1" t="s">
        <v>132</v>
      </c>
      <c r="F28" s="1" t="s">
        <v>133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135</v>
      </c>
      <c r="B30" s="1">
        <v>0.0</v>
      </c>
      <c r="C30" s="1">
        <v>0.0</v>
      </c>
      <c r="D30" s="1">
        <v>0.0</v>
      </c>
      <c r="E30" s="1">
        <v>-71.0</v>
      </c>
      <c r="F30" s="1">
        <v>-91.0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136</v>
      </c>
      <c r="B31" s="1">
        <v>-9.0</v>
      </c>
      <c r="C31" s="1">
        <v>-10.0</v>
      </c>
      <c r="D31" s="1">
        <v>-38.0</v>
      </c>
      <c r="E31" s="1">
        <v>-71.0</v>
      </c>
      <c r="F31" s="1">
        <v>-91.0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137</v>
      </c>
      <c r="B32" s="1">
        <v>-9.0</v>
      </c>
      <c r="C32" s="1">
        <v>-10.0</v>
      </c>
      <c r="D32" s="1">
        <v>-38.0</v>
      </c>
      <c r="E32" s="1">
        <v>-71.0</v>
      </c>
      <c r="F32" s="1">
        <v>-91.0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138</v>
      </c>
      <c r="B33" s="1">
        <v>0.0</v>
      </c>
      <c r="C33" s="1">
        <v>0.0</v>
      </c>
      <c r="D33" s="1">
        <v>0.0</v>
      </c>
      <c r="E33" s="1">
        <v>-70.0</v>
      </c>
      <c r="F33" s="1">
        <v>-90.0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139</v>
      </c>
      <c r="B34" s="1">
        <v>0.0</v>
      </c>
      <c r="C34" s="1">
        <v>0.0</v>
      </c>
      <c r="D34" s="1" t="s">
        <v>140</v>
      </c>
      <c r="E34" s="1" t="s">
        <v>141</v>
      </c>
      <c r="F34" s="1">
        <v>-1.0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142</v>
      </c>
      <c r="B35" s="1">
        <v>0.0</v>
      </c>
      <c r="C35" s="1">
        <v>0.0</v>
      </c>
      <c r="D35" s="1">
        <v>13.0</v>
      </c>
      <c r="E35" s="1">
        <v>1.0</v>
      </c>
      <c r="F35" s="1">
        <v>81.0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143</v>
      </c>
      <c r="B36" s="1">
        <v>0.0</v>
      </c>
      <c r="C36" s="1">
        <v>0.0</v>
      </c>
      <c r="D36" s="1">
        <v>1.0</v>
      </c>
      <c r="E36" s="1">
        <v>5.0</v>
      </c>
      <c r="F36" s="1">
        <v>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144</v>
      </c>
      <c r="B37" s="1">
        <v>0.0</v>
      </c>
      <c r="C37" s="1">
        <v>0.0</v>
      </c>
      <c r="D37" s="1">
        <v>15.0</v>
      </c>
      <c r="E37" s="1">
        <v>1.0</v>
      </c>
      <c r="F37" s="1">
        <v>85.0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145</v>
      </c>
      <c r="B38" s="1">
        <v>0.0</v>
      </c>
      <c r="C38" s="1">
        <v>0.0</v>
      </c>
      <c r="D38" s="1">
        <v>-8.0</v>
      </c>
      <c r="E38" s="1">
        <v>7.0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146</v>
      </c>
      <c r="B39" s="1">
        <v>0.0</v>
      </c>
      <c r="C39" s="1">
        <v>0.0</v>
      </c>
      <c r="D39" s="1">
        <v>-8.0</v>
      </c>
      <c r="E39" s="1">
        <v>7.0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147</v>
      </c>
      <c r="B40" s="1">
        <v>-6.0</v>
      </c>
      <c r="C40" s="1">
        <v>-6.0</v>
      </c>
      <c r="D40" s="1">
        <v>-23.0</v>
      </c>
      <c r="E40" s="1">
        <v>-43.0</v>
      </c>
      <c r="F40" s="1">
        <v>-53.0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149</v>
      </c>
      <c r="B42" s="1">
        <v>1.0</v>
      </c>
      <c r="C42" s="1">
        <v>1.0</v>
      </c>
      <c r="D42" s="1">
        <v>11.0</v>
      </c>
      <c r="E42" s="1">
        <v>24.0</v>
      </c>
      <c r="F42" s="1">
        <v>23.0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150</v>
      </c>
      <c r="B43" s="1">
        <v>7.0</v>
      </c>
      <c r="C43" s="1">
        <v>8.0</v>
      </c>
      <c r="D43" s="1">
        <v>30.0</v>
      </c>
      <c r="E43" s="1">
        <v>46.0</v>
      </c>
      <c r="F43" s="1">
        <v>67.0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151</v>
      </c>
      <c r="B44" s="1">
        <v>14.0</v>
      </c>
      <c r="C44" s="1">
        <v>20.0</v>
      </c>
      <c r="D44" s="1">
        <v>29.0</v>
      </c>
      <c r="E44" s="1">
        <v>80.0</v>
      </c>
      <c r="F44" s="1">
        <v>70.0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152</v>
      </c>
      <c r="B45" s="1">
        <v>4.0</v>
      </c>
      <c r="C45" s="1">
        <v>2.0</v>
      </c>
      <c r="D45" s="1">
        <v>60.0</v>
      </c>
      <c r="E45" s="1">
        <v>2.0</v>
      </c>
      <c r="F45" s="1">
        <v>4.0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153</v>
      </c>
      <c r="B46" s="1">
        <v>8.0</v>
      </c>
      <c r="C46" s="1">
        <v>4.0</v>
      </c>
      <c r="D46" s="1">
        <v>1.0</v>
      </c>
      <c r="E46" s="1">
        <v>4.0</v>
      </c>
      <c r="F46" s="1">
        <v>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154</v>
      </c>
      <c r="B47" s="1">
        <v>13.0</v>
      </c>
      <c r="C47" s="1">
        <v>6.0</v>
      </c>
      <c r="D47" s="1">
        <v>1.0</v>
      </c>
      <c r="E47" s="1">
        <v>7.0</v>
      </c>
      <c r="F47" s="1">
        <v>8.0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156</v>
      </c>
      <c r="B3" s="1">
        <v>0.0</v>
      </c>
      <c r="C3" s="1" t="s">
        <v>157</v>
      </c>
      <c r="D3" s="1" t="s">
        <v>158</v>
      </c>
      <c r="E3" s="1" t="s">
        <v>159</v>
      </c>
      <c r="F3" s="1" t="s">
        <v>160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161</v>
      </c>
      <c r="B4" s="1">
        <v>0.0</v>
      </c>
      <c r="C4" s="1" t="s">
        <v>162</v>
      </c>
      <c r="D4" s="1" t="s">
        <v>163</v>
      </c>
      <c r="E4" s="1" t="s">
        <v>164</v>
      </c>
      <c r="F4" s="1" t="s">
        <v>165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166</v>
      </c>
      <c r="B5" s="1">
        <v>0.0</v>
      </c>
      <c r="C5" s="1">
        <v>0.0</v>
      </c>
      <c r="D5" s="1" t="s">
        <v>167</v>
      </c>
      <c r="E5" s="1" t="s">
        <v>168</v>
      </c>
      <c r="F5" s="1" t="s">
        <v>169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170</v>
      </c>
      <c r="B6" s="1">
        <v>0.0</v>
      </c>
      <c r="C6" s="1" t="s">
        <v>171</v>
      </c>
      <c r="D6" s="1" t="s">
        <v>172</v>
      </c>
      <c r="E6" s="1" t="s">
        <v>168</v>
      </c>
      <c r="F6" s="1" t="s">
        <v>169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174</v>
      </c>
      <c r="B8" s="1" t="s">
        <v>175</v>
      </c>
      <c r="C8" s="1" t="s">
        <v>176</v>
      </c>
      <c r="D8" s="1" t="s">
        <v>177</v>
      </c>
      <c r="E8" s="1" t="s">
        <v>178</v>
      </c>
      <c r="F8" s="1" t="s">
        <v>179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180</v>
      </c>
      <c r="B9" s="1" t="s">
        <v>181</v>
      </c>
      <c r="C9" s="1" t="s">
        <v>182</v>
      </c>
      <c r="D9" s="1" t="s">
        <v>183</v>
      </c>
      <c r="E9" s="1" t="s">
        <v>184</v>
      </c>
      <c r="F9" s="1" t="s">
        <v>185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186</v>
      </c>
      <c r="B10" s="1" t="s">
        <v>187</v>
      </c>
      <c r="C10" s="1" t="s">
        <v>188</v>
      </c>
      <c r="D10" s="1" t="s">
        <v>189</v>
      </c>
      <c r="E10" s="1" t="s">
        <v>190</v>
      </c>
      <c r="F10" s="1" t="s">
        <v>191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193</v>
      </c>
      <c r="B12" s="1" t="s">
        <v>194</v>
      </c>
      <c r="C12" s="1">
        <v>0.0</v>
      </c>
      <c r="D12" s="1">
        <v>0.0</v>
      </c>
      <c r="E12" s="1" t="s">
        <v>195</v>
      </c>
      <c r="F12" s="1" t="s">
        <v>196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197</v>
      </c>
      <c r="B13" s="1" t="s">
        <v>198</v>
      </c>
      <c r="C13" s="1">
        <v>0.0</v>
      </c>
      <c r="D13" s="1">
        <v>0.0</v>
      </c>
      <c r="E13" s="1" t="s">
        <v>199</v>
      </c>
      <c r="F13" s="1" t="s">
        <v>200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201</v>
      </c>
      <c r="B14" s="1">
        <v>0.0</v>
      </c>
      <c r="C14" s="1">
        <v>0.0</v>
      </c>
      <c r="D14" s="1">
        <v>0.0</v>
      </c>
      <c r="E14" s="1" t="s">
        <v>202</v>
      </c>
      <c r="F14" s="1" t="s">
        <v>203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204</v>
      </c>
      <c r="B15" s="1">
        <v>0.0</v>
      </c>
      <c r="C15" s="1">
        <v>0.0</v>
      </c>
      <c r="D15" s="1">
        <v>0.0</v>
      </c>
      <c r="E15" s="1" t="s">
        <v>182</v>
      </c>
      <c r="F15" s="1" t="s">
        <v>205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206</v>
      </c>
      <c r="B16" s="1" t="s">
        <v>207</v>
      </c>
      <c r="C16" s="1" t="s">
        <v>208</v>
      </c>
      <c r="D16" s="1" t="s">
        <v>209</v>
      </c>
      <c r="E16" s="1" t="s">
        <v>210</v>
      </c>
      <c r="F16" s="1" t="s">
        <v>211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212</v>
      </c>
      <c r="B17" s="1">
        <v>0.0</v>
      </c>
      <c r="C17" s="1" t="s">
        <v>213</v>
      </c>
      <c r="D17" s="1" t="s">
        <v>214</v>
      </c>
      <c r="E17" s="1" t="s">
        <v>215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216</v>
      </c>
      <c r="B18" s="1">
        <v>0.0</v>
      </c>
      <c r="C18" s="1">
        <v>0.0</v>
      </c>
      <c r="D18" s="1">
        <v>0.0</v>
      </c>
      <c r="E18" s="1" t="s">
        <v>217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218</v>
      </c>
      <c r="B19" s="1">
        <v>0.0</v>
      </c>
      <c r="C19" s="1">
        <v>0.0</v>
      </c>
      <c r="D19" s="1">
        <v>0.0</v>
      </c>
      <c r="E19" s="1" t="s">
        <v>219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220</v>
      </c>
      <c r="B20" s="1">
        <v>0.0</v>
      </c>
      <c r="C20" s="1">
        <v>0.0</v>
      </c>
      <c r="D20" s="1">
        <v>0.0</v>
      </c>
      <c r="E20" s="1" t="s">
        <v>221</v>
      </c>
      <c r="F20" s="1" t="s">
        <v>222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223</v>
      </c>
      <c r="B21" s="1">
        <v>0.0</v>
      </c>
      <c r="C21" s="1">
        <v>0.0</v>
      </c>
      <c r="D21" s="1">
        <v>0.0</v>
      </c>
      <c r="E21" s="1" t="s">
        <v>224</v>
      </c>
      <c r="F21" s="1" t="s">
        <v>225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226</v>
      </c>
      <c r="B22" s="1">
        <v>0.0</v>
      </c>
      <c r="C22" s="1">
        <v>0.0</v>
      </c>
      <c r="D22" s="1">
        <v>0.0</v>
      </c>
      <c r="E22" s="1" t="s">
        <v>221</v>
      </c>
      <c r="F22" s="1" t="s">
        <v>222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227</v>
      </c>
      <c r="B23" s="1">
        <v>0.0</v>
      </c>
      <c r="C23" s="1">
        <v>0.0</v>
      </c>
      <c r="D23" s="1">
        <v>0.0</v>
      </c>
      <c r="E23" s="1" t="s">
        <v>228</v>
      </c>
      <c r="F23" s="1" t="s">
        <v>225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230</v>
      </c>
      <c r="B25" s="1">
        <v>0.0</v>
      </c>
      <c r="C25" s="1">
        <v>0.0</v>
      </c>
      <c r="D25" s="1">
        <v>0.0</v>
      </c>
      <c r="E25" s="1" t="s">
        <v>231</v>
      </c>
      <c r="F25" s="1" t="s">
        <v>232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233</v>
      </c>
      <c r="B26" s="1">
        <v>0.0</v>
      </c>
      <c r="C26" s="1" t="s">
        <v>234</v>
      </c>
      <c r="D26" s="1" t="s">
        <v>235</v>
      </c>
      <c r="E26" s="1" t="s">
        <v>236</v>
      </c>
      <c r="F26" s="1" t="s">
        <v>237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238</v>
      </c>
      <c r="B27" s="1">
        <v>0.0</v>
      </c>
      <c r="C27" s="1" t="s">
        <v>234</v>
      </c>
      <c r="D27" s="1" t="s">
        <v>235</v>
      </c>
      <c r="E27" s="1" t="s">
        <v>236</v>
      </c>
      <c r="F27" s="1" t="s">
        <v>237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239</v>
      </c>
      <c r="B28" s="1">
        <v>0.0</v>
      </c>
      <c r="C28" s="1" t="s">
        <v>240</v>
      </c>
      <c r="D28" s="1" t="s">
        <v>241</v>
      </c>
      <c r="E28" s="1" t="s">
        <v>242</v>
      </c>
      <c r="F28" s="1" t="s">
        <v>243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244</v>
      </c>
      <c r="B29" s="1">
        <v>0.0</v>
      </c>
      <c r="C29" s="1" t="s">
        <v>240</v>
      </c>
      <c r="D29" s="1" t="s">
        <v>241</v>
      </c>
      <c r="E29" s="1" t="s">
        <v>242</v>
      </c>
      <c r="F29" s="1" t="s">
        <v>243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245</v>
      </c>
      <c r="B30" s="1">
        <v>0.0</v>
      </c>
      <c r="C30" s="1" t="s">
        <v>246</v>
      </c>
      <c r="D30" s="1" t="s">
        <v>247</v>
      </c>
      <c r="E30" s="1" t="s">
        <v>248</v>
      </c>
      <c r="F30" s="1" t="s">
        <v>249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250</v>
      </c>
      <c r="B31" s="1">
        <v>0.0</v>
      </c>
      <c r="C31" s="1" t="s">
        <v>251</v>
      </c>
      <c r="D31" s="1">
        <v>-79.0</v>
      </c>
      <c r="E31" s="1" t="s">
        <v>252</v>
      </c>
      <c r="F31" s="1" t="s">
        <v>253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254</v>
      </c>
      <c r="B32" s="1">
        <v>0.0</v>
      </c>
      <c r="C32" s="1">
        <v>0.0</v>
      </c>
      <c r="D32" s="1">
        <v>0.0</v>
      </c>
      <c r="E32" s="1">
        <v>0.0</v>
      </c>
      <c r="F32" s="1" t="s">
        <v>255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256</v>
      </c>
      <c r="B33" s="1">
        <v>0.0</v>
      </c>
      <c r="C33" s="1" t="s">
        <v>257</v>
      </c>
      <c r="D33" s="1">
        <v>0.0</v>
      </c>
      <c r="E33" s="1" t="s">
        <v>258</v>
      </c>
      <c r="F33" s="1" t="s">
        <v>259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260</v>
      </c>
      <c r="B34" s="1">
        <v>0.0</v>
      </c>
      <c r="C34" s="1" t="s">
        <v>261</v>
      </c>
      <c r="D34" s="1" t="s">
        <v>262</v>
      </c>
      <c r="E34" s="1" t="s">
        <v>263</v>
      </c>
      <c r="F34" s="1" t="s">
        <v>264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265</v>
      </c>
      <c r="B35" s="1">
        <v>0.0</v>
      </c>
      <c r="C35" s="1" t="s">
        <v>261</v>
      </c>
      <c r="D35" s="1" t="s">
        <v>262</v>
      </c>
      <c r="E35" s="1" t="s">
        <v>263</v>
      </c>
      <c r="F35" s="1" t="s">
        <v>264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266</v>
      </c>
      <c r="B36" s="1">
        <v>0.0</v>
      </c>
      <c r="C36" s="1" t="s">
        <v>267</v>
      </c>
      <c r="D36" s="1" t="s">
        <v>268</v>
      </c>
      <c r="E36" s="1" t="s">
        <v>269</v>
      </c>
      <c r="F36" s="1" t="s">
        <v>270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271</v>
      </c>
      <c r="B37" s="1">
        <v>0.0</v>
      </c>
      <c r="C37" s="1">
        <v>0.0</v>
      </c>
      <c r="D37" s="1">
        <v>0.0</v>
      </c>
      <c r="E37" s="1" t="s">
        <v>272</v>
      </c>
      <c r="F37" s="1" t="s">
        <v>273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274</v>
      </c>
      <c r="B38" s="1">
        <v>0.0</v>
      </c>
      <c r="C38" s="1">
        <v>0.0</v>
      </c>
      <c r="D38" s="1" t="s">
        <v>275</v>
      </c>
      <c r="E38" s="1" t="s">
        <v>276</v>
      </c>
      <c r="F38" s="1" t="s">
        <v>277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278</v>
      </c>
      <c r="B39" s="1">
        <v>0.0</v>
      </c>
      <c r="C39" s="1">
        <v>0.0</v>
      </c>
      <c r="D39" s="1" t="s">
        <v>279</v>
      </c>
      <c r="E39" s="1" t="s">
        <v>280</v>
      </c>
      <c r="F39" s="1" t="s">
        <v>281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283</v>
      </c>
      <c r="B41" s="1">
        <v>0.0</v>
      </c>
      <c r="C41" s="1">
        <v>0.0</v>
      </c>
      <c r="D41" s="1">
        <v>0.0</v>
      </c>
      <c r="E41" s="1">
        <v>0.0</v>
      </c>
      <c r="F41" s="1" t="s">
        <v>284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285</v>
      </c>
      <c r="B42" s="1">
        <v>0.0</v>
      </c>
      <c r="C42" s="1">
        <v>0.0</v>
      </c>
      <c r="D42" s="1" t="s">
        <v>286</v>
      </c>
      <c r="E42" s="1" t="s">
        <v>287</v>
      </c>
      <c r="F42" s="1" t="s">
        <v>288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289</v>
      </c>
      <c r="B43" s="1">
        <v>0.0</v>
      </c>
      <c r="C43" s="1">
        <v>0.0</v>
      </c>
      <c r="D43" s="1" t="s">
        <v>286</v>
      </c>
      <c r="E43" s="1" t="s">
        <v>287</v>
      </c>
      <c r="F43" s="1" t="s">
        <v>288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290</v>
      </c>
      <c r="B44" s="1">
        <v>0.0</v>
      </c>
      <c r="C44" s="1">
        <v>0.0</v>
      </c>
      <c r="D44" s="1" t="s">
        <v>291</v>
      </c>
      <c r="E44" s="1" t="s">
        <v>292</v>
      </c>
      <c r="F44" s="1" t="s">
        <v>293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294</v>
      </c>
      <c r="B45" s="1">
        <v>0.0</v>
      </c>
      <c r="C45" s="1">
        <v>0.0</v>
      </c>
      <c r="D45" s="1" t="s">
        <v>291</v>
      </c>
      <c r="E45" s="1" t="s">
        <v>292</v>
      </c>
      <c r="F45" s="1" t="s">
        <v>293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295</v>
      </c>
      <c r="B46" s="1">
        <v>0.0</v>
      </c>
      <c r="C46" s="1">
        <v>0.0</v>
      </c>
      <c r="D46" s="1" t="s">
        <v>296</v>
      </c>
      <c r="E46" s="1" t="s">
        <v>297</v>
      </c>
      <c r="F46" s="1" t="s">
        <v>298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299</v>
      </c>
      <c r="B47" s="1">
        <v>0.0</v>
      </c>
      <c r="C47" s="1">
        <v>0.0</v>
      </c>
      <c r="D47" s="1" t="s">
        <v>300</v>
      </c>
      <c r="E47" s="1" t="s">
        <v>301</v>
      </c>
      <c r="F47" s="1" t="s">
        <v>302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303</v>
      </c>
      <c r="B48" s="1">
        <v>0.0</v>
      </c>
      <c r="C48" s="1">
        <v>0.0</v>
      </c>
      <c r="D48" s="1">
        <v>0.0</v>
      </c>
      <c r="E48" s="1">
        <v>0.0</v>
      </c>
      <c r="F48" s="1" t="s">
        <v>304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305</v>
      </c>
      <c r="B49" s="1">
        <v>0.0</v>
      </c>
      <c r="C49" s="1">
        <v>0.0</v>
      </c>
      <c r="D49" s="1" t="s">
        <v>306</v>
      </c>
      <c r="E49" s="1" t="s">
        <v>307</v>
      </c>
      <c r="F49" s="1" t="s">
        <v>308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309</v>
      </c>
      <c r="B50" s="1">
        <v>0.0</v>
      </c>
      <c r="C50" s="1">
        <v>0.0</v>
      </c>
      <c r="D50" s="1" t="s">
        <v>310</v>
      </c>
      <c r="E50" s="1" t="s">
        <v>311</v>
      </c>
      <c r="F50" s="1" t="s">
        <v>312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313</v>
      </c>
      <c r="B51" s="1">
        <v>0.0</v>
      </c>
      <c r="C51" s="1">
        <v>0.0</v>
      </c>
      <c r="D51" s="1" t="s">
        <v>310</v>
      </c>
      <c r="E51" s="1" t="s">
        <v>311</v>
      </c>
      <c r="F51" s="1" t="s">
        <v>312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314</v>
      </c>
      <c r="B52" s="1">
        <v>0.0</v>
      </c>
      <c r="C52" s="1">
        <v>0.0</v>
      </c>
      <c r="D52" s="1" t="s">
        <v>315</v>
      </c>
      <c r="E52" s="1" t="s">
        <v>316</v>
      </c>
      <c r="F52" s="1" t="s">
        <v>317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318</v>
      </c>
      <c r="B53" s="1">
        <v>0.0</v>
      </c>
      <c r="C53" s="1">
        <v>0.0</v>
      </c>
      <c r="D53" s="1">
        <v>0.0</v>
      </c>
      <c r="E53" s="1">
        <v>0.0</v>
      </c>
      <c r="F53" s="1" t="s">
        <v>319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320</v>
      </c>
      <c r="B54" s="1">
        <v>0.0</v>
      </c>
      <c r="C54" s="1">
        <v>0.0</v>
      </c>
      <c r="D54" s="1">
        <v>0.0</v>
      </c>
      <c r="E54" s="1" t="s">
        <v>321</v>
      </c>
      <c r="F54" s="1" t="s">
        <v>322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323</v>
      </c>
      <c r="B55" s="1">
        <v>0.0</v>
      </c>
      <c r="C55" s="1">
        <v>0.0</v>
      </c>
      <c r="D55" s="1">
        <v>0.0</v>
      </c>
      <c r="E55" s="1" t="s">
        <v>324</v>
      </c>
      <c r="F55" s="1" t="s">
        <v>325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326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327</v>
      </c>
      <c r="B57" s="1">
        <v>0.0</v>
      </c>
      <c r="C57" s="1">
        <v>0.0</v>
      </c>
      <c r="D57" s="1">
        <v>0.0</v>
      </c>
      <c r="E57" s="1" t="s">
        <v>328</v>
      </c>
      <c r="F57" s="1" t="s">
        <v>329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330</v>
      </c>
      <c r="B58" s="1">
        <v>0.0</v>
      </c>
      <c r="C58" s="1">
        <v>0.0</v>
      </c>
      <c r="D58" s="1">
        <v>0.0</v>
      </c>
      <c r="E58" s="1" t="s">
        <v>328</v>
      </c>
      <c r="F58" s="1" t="s">
        <v>329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331</v>
      </c>
      <c r="B59" s="1">
        <v>0.0</v>
      </c>
      <c r="C59" s="1">
        <v>0.0</v>
      </c>
      <c r="D59" s="1">
        <v>0.0</v>
      </c>
      <c r="E59" s="1" t="s">
        <v>332</v>
      </c>
      <c r="F59" s="1" t="s">
        <v>333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334</v>
      </c>
      <c r="B60" s="1">
        <v>0.0</v>
      </c>
      <c r="C60" s="1">
        <v>0.0</v>
      </c>
      <c r="D60" s="1">
        <v>0.0</v>
      </c>
      <c r="E60" s="1" t="s">
        <v>332</v>
      </c>
      <c r="F60" s="1" t="s">
        <v>333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335</v>
      </c>
      <c r="B61" s="1">
        <v>0.0</v>
      </c>
      <c r="C61" s="1">
        <v>0.0</v>
      </c>
      <c r="D61" s="1">
        <v>0.0</v>
      </c>
      <c r="E61" s="1" t="s">
        <v>336</v>
      </c>
      <c r="F61" s="1" t="s">
        <v>337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338</v>
      </c>
      <c r="B62" s="1">
        <v>0.0</v>
      </c>
      <c r="C62" s="1">
        <v>0.0</v>
      </c>
      <c r="D62" s="1">
        <v>0.0</v>
      </c>
      <c r="E62" s="1" t="s">
        <v>339</v>
      </c>
      <c r="F62" s="1" t="s">
        <v>340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341</v>
      </c>
      <c r="B63" s="1">
        <v>0.0</v>
      </c>
      <c r="C63" s="1">
        <v>0.0</v>
      </c>
      <c r="D63" s="1">
        <v>0.0</v>
      </c>
      <c r="E63" s="1" t="s">
        <v>342</v>
      </c>
      <c r="F63" s="1" t="s">
        <v>343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344</v>
      </c>
      <c r="B64" s="1">
        <v>0.0</v>
      </c>
      <c r="C64" s="1">
        <v>0.0</v>
      </c>
      <c r="D64" s="1">
        <v>0.0</v>
      </c>
      <c r="E64" s="1" t="s">
        <v>345</v>
      </c>
      <c r="F64" s="1" t="s">
        <v>346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347</v>
      </c>
      <c r="B65" s="1">
        <v>0.0</v>
      </c>
      <c r="C65" s="1">
        <v>0.0</v>
      </c>
      <c r="D65" s="1">
        <v>0.0</v>
      </c>
      <c r="E65" s="1" t="s">
        <v>345</v>
      </c>
      <c r="F65" s="1" t="s">
        <v>346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348</v>
      </c>
      <c r="B66" s="1">
        <v>0.0</v>
      </c>
      <c r="C66" s="1">
        <v>0.0</v>
      </c>
      <c r="D66" s="1">
        <v>0.0</v>
      </c>
      <c r="E66" s="1" t="s">
        <v>349</v>
      </c>
      <c r="F66" s="1" t="s">
        <v>350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351</v>
      </c>
      <c r="B67" s="1">
        <v>0.0</v>
      </c>
      <c r="C67" s="1">
        <v>0.0</v>
      </c>
      <c r="D67" s="1">
        <v>0.0</v>
      </c>
      <c r="E67" s="1">
        <v>0.0</v>
      </c>
      <c r="F67" s="1" t="s">
        <v>352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353</v>
      </c>
      <c r="B68" s="1">
        <v>0.0</v>
      </c>
      <c r="C68" s="1">
        <v>0.0</v>
      </c>
      <c r="D68" s="1">
        <v>0.0</v>
      </c>
      <c r="E68" s="1">
        <v>0.0</v>
      </c>
      <c r="F68" s="1" t="s">
        <v>354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355</v>
      </c>
      <c r="C1" s="1" t="s">
        <v>356</v>
      </c>
      <c r="D1" s="1" t="s">
        <v>357</v>
      </c>
      <c r="E1" s="1" t="s">
        <v>358</v>
      </c>
      <c r="F1" s="1" t="s">
        <v>359</v>
      </c>
      <c r="G1" s="1" t="s">
        <v>360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361</v>
      </c>
      <c r="B2" s="1" t="s">
        <v>362</v>
      </c>
      <c r="C2" s="1" t="s">
        <v>363</v>
      </c>
      <c r="D2" s="1" t="s">
        <v>364</v>
      </c>
      <c r="E2" s="1" t="s">
        <v>365</v>
      </c>
      <c r="F2" s="1" t="s">
        <v>365</v>
      </c>
      <c r="G2" s="1" t="s">
        <v>366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367</v>
      </c>
      <c r="B3" s="1" t="s">
        <v>366</v>
      </c>
      <c r="C3" s="1" t="s">
        <v>368</v>
      </c>
      <c r="D3" s="1" t="s">
        <v>369</v>
      </c>
      <c r="E3" s="1" t="s">
        <v>370</v>
      </c>
      <c r="F3" s="1" t="s">
        <v>371</v>
      </c>
      <c r="G3" s="1" t="s">
        <v>366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372</v>
      </c>
      <c r="B4" s="1" t="s">
        <v>373</v>
      </c>
      <c r="C4" s="1" t="s">
        <v>374</v>
      </c>
      <c r="D4" s="1" t="s">
        <v>375</v>
      </c>
      <c r="E4" s="1" t="s">
        <v>376</v>
      </c>
      <c r="F4" s="1" t="s">
        <v>377</v>
      </c>
      <c r="G4" s="1" t="s">
        <v>378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367</v>
      </c>
      <c r="B5" s="1" t="s">
        <v>366</v>
      </c>
      <c r="C5" s="1" t="s">
        <v>379</v>
      </c>
      <c r="D5" s="1" t="s">
        <v>380</v>
      </c>
      <c r="E5" s="1" t="s">
        <v>381</v>
      </c>
      <c r="F5" s="1" t="s">
        <v>382</v>
      </c>
      <c r="G5" s="1" t="s">
        <v>383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384</v>
      </c>
      <c r="B6" s="1" t="s">
        <v>385</v>
      </c>
      <c r="C6" s="1" t="s">
        <v>386</v>
      </c>
      <c r="D6" s="1" t="s">
        <v>387</v>
      </c>
      <c r="E6" s="1" t="s">
        <v>388</v>
      </c>
      <c r="F6" s="1" t="s">
        <v>389</v>
      </c>
      <c r="G6" s="1" t="s">
        <v>390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391</v>
      </c>
      <c r="B7" s="1" t="s">
        <v>392</v>
      </c>
      <c r="C7" s="1" t="s">
        <v>366</v>
      </c>
      <c r="D7" s="1" t="s">
        <v>366</v>
      </c>
      <c r="E7" s="1" t="s">
        <v>366</v>
      </c>
      <c r="F7" s="1" t="s">
        <v>366</v>
      </c>
      <c r="G7" s="1" t="s">
        <v>366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393</v>
      </c>
      <c r="B8" s="1" t="s">
        <v>394</v>
      </c>
      <c r="C8" s="1" t="s">
        <v>394</v>
      </c>
      <c r="D8" s="1" t="s">
        <v>394</v>
      </c>
      <c r="E8" s="1" t="s">
        <v>394</v>
      </c>
      <c r="F8" s="1" t="s">
        <v>395</v>
      </c>
      <c r="G8" s="1" t="s">
        <v>394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396</v>
      </c>
      <c r="B9" s="1" t="s">
        <v>366</v>
      </c>
      <c r="C9" s="1" t="s">
        <v>366</v>
      </c>
      <c r="D9" s="1" t="s">
        <v>366</v>
      </c>
      <c r="E9" s="1" t="s">
        <v>366</v>
      </c>
      <c r="F9" s="1" t="s">
        <v>366</v>
      </c>
      <c r="G9" s="1" t="s">
        <v>397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398</v>
      </c>
      <c r="B10" s="1" t="s">
        <v>366</v>
      </c>
      <c r="C10" s="1" t="s">
        <v>366</v>
      </c>
      <c r="D10" s="1" t="s">
        <v>366</v>
      </c>
      <c r="E10" s="1" t="s">
        <v>366</v>
      </c>
      <c r="F10" s="1" t="s">
        <v>366</v>
      </c>
      <c r="G10" s="1" t="s">
        <v>399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400</v>
      </c>
      <c r="B11" s="1" t="s">
        <v>401</v>
      </c>
      <c r="C11" s="1" t="s">
        <v>366</v>
      </c>
      <c r="D11" s="1" t="s">
        <v>402</v>
      </c>
      <c r="E11" s="1" t="s">
        <v>403</v>
      </c>
      <c r="F11" s="1" t="s">
        <v>404</v>
      </c>
      <c r="G11" s="1" t="s">
        <v>405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406</v>
      </c>
      <c r="B12" s="1" t="s">
        <v>401</v>
      </c>
      <c r="C12" s="1" t="s">
        <v>407</v>
      </c>
      <c r="D12" s="1" t="s">
        <v>408</v>
      </c>
      <c r="E12" s="1" t="s">
        <v>409</v>
      </c>
      <c r="F12" s="1" t="s">
        <v>404</v>
      </c>
      <c r="G12" s="1" t="s">
        <v>410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411</v>
      </c>
      <c r="B13" s="1" t="s">
        <v>401</v>
      </c>
      <c r="C13" s="1" t="s">
        <v>412</v>
      </c>
      <c r="D13" s="1" t="s">
        <v>366</v>
      </c>
      <c r="E13" s="1" t="s">
        <v>413</v>
      </c>
      <c r="F13" s="1" t="s">
        <v>404</v>
      </c>
      <c r="G13" s="1" t="s">
        <v>408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414</v>
      </c>
      <c r="B14" s="1" t="s">
        <v>415</v>
      </c>
      <c r="C14" s="1" t="s">
        <v>416</v>
      </c>
      <c r="D14" s="1" t="s">
        <v>366</v>
      </c>
      <c r="E14" s="1" t="s">
        <v>417</v>
      </c>
      <c r="F14" s="1" t="s">
        <v>418</v>
      </c>
      <c r="G14" s="1" t="s">
        <v>419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420</v>
      </c>
      <c r="B15" s="1" t="s">
        <v>366</v>
      </c>
      <c r="C15" s="1" t="s">
        <v>366</v>
      </c>
      <c r="D15" s="1" t="s">
        <v>366</v>
      </c>
      <c r="E15" s="1" t="s">
        <v>366</v>
      </c>
      <c r="F15" s="1" t="s">
        <v>366</v>
      </c>
      <c r="G15" s="1" t="s">
        <v>366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421</v>
      </c>
      <c r="B16" s="1" t="s">
        <v>366</v>
      </c>
      <c r="C16" s="1" t="s">
        <v>366</v>
      </c>
      <c r="D16" s="1" t="s">
        <v>366</v>
      </c>
      <c r="E16" s="1" t="s">
        <v>366</v>
      </c>
      <c r="F16" s="1" t="s">
        <v>366</v>
      </c>
      <c r="G16" s="1" t="s">
        <v>366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422</v>
      </c>
      <c r="B17" s="1" t="s">
        <v>120</v>
      </c>
      <c r="C17" s="1" t="s">
        <v>121</v>
      </c>
      <c r="D17" s="1" t="s">
        <v>122</v>
      </c>
      <c r="E17" s="1" t="s">
        <v>423</v>
      </c>
      <c r="F17" s="1" t="s">
        <v>424</v>
      </c>
      <c r="G17" s="1" t="s">
        <v>425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426</v>
      </c>
      <c r="B18" s="1" t="s">
        <v>366</v>
      </c>
      <c r="C18" s="1" t="s">
        <v>366</v>
      </c>
      <c r="D18" s="1" t="s">
        <v>366</v>
      </c>
      <c r="E18" s="1" t="s">
        <v>366</v>
      </c>
      <c r="F18" s="1" t="s">
        <v>366</v>
      </c>
      <c r="G18" s="1" t="s">
        <v>366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427</v>
      </c>
      <c r="B19" s="1" t="s">
        <v>366</v>
      </c>
      <c r="C19" s="1" t="s">
        <v>366</v>
      </c>
      <c r="D19" s="1" t="s">
        <v>366</v>
      </c>
      <c r="E19" s="1" t="s">
        <v>366</v>
      </c>
      <c r="F19" s="1" t="s">
        <v>366</v>
      </c>
      <c r="G19" s="1" t="s">
        <v>428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429</v>
      </c>
      <c r="B20" s="1" t="s">
        <v>430</v>
      </c>
      <c r="C20" s="1" t="s">
        <v>366</v>
      </c>
      <c r="D20" s="1" t="s">
        <v>431</v>
      </c>
      <c r="E20" s="1" t="s">
        <v>432</v>
      </c>
      <c r="F20" s="1" t="s">
        <v>433</v>
      </c>
      <c r="G20" s="1" t="s">
        <v>434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435</v>
      </c>
      <c r="B21" s="1" t="s">
        <v>430</v>
      </c>
      <c r="C21" s="1" t="s">
        <v>436</v>
      </c>
      <c r="D21" s="1" t="s">
        <v>437</v>
      </c>
      <c r="E21" s="1" t="s">
        <v>438</v>
      </c>
      <c r="F21" s="1" t="s">
        <v>439</v>
      </c>
      <c r="G21" s="1" t="s">
        <v>440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441</v>
      </c>
      <c r="B22" s="1" t="s">
        <v>442</v>
      </c>
      <c r="C22" s="1" t="s">
        <v>443</v>
      </c>
      <c r="D22" s="1" t="s">
        <v>444</v>
      </c>
      <c r="E22" s="1" t="s">
        <v>445</v>
      </c>
      <c r="F22" s="1" t="s">
        <v>446</v>
      </c>
      <c r="G22" s="1" t="s">
        <v>447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448</v>
      </c>
      <c r="B23" s="1" t="s">
        <v>449</v>
      </c>
      <c r="C23" s="1" t="s">
        <v>450</v>
      </c>
      <c r="D23" s="1" t="s">
        <v>451</v>
      </c>
      <c r="E23" s="1" t="s">
        <v>452</v>
      </c>
      <c r="F23" s="1" t="s">
        <v>453</v>
      </c>
      <c r="G23" s="1" t="s">
        <v>454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455</v>
      </c>
      <c r="B24" s="1" t="s">
        <v>456</v>
      </c>
      <c r="C24" s="1" t="s">
        <v>457</v>
      </c>
      <c r="D24" s="1" t="s">
        <v>458</v>
      </c>
      <c r="E24" s="1" t="s">
        <v>459</v>
      </c>
      <c r="F24" s="1" t="s">
        <v>459</v>
      </c>
      <c r="G24" s="1" t="s">
        <v>459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460</v>
      </c>
      <c r="B25" s="1" t="s">
        <v>461</v>
      </c>
      <c r="C25" s="1" t="s">
        <v>461</v>
      </c>
      <c r="D25" s="1" t="s">
        <v>462</v>
      </c>
      <c r="E25" s="1" t="s">
        <v>462</v>
      </c>
      <c r="F25" s="1" t="s">
        <v>462</v>
      </c>
      <c r="G25" s="1" t="s">
        <v>366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463</v>
      </c>
      <c r="B26" s="1" t="s">
        <v>464</v>
      </c>
      <c r="C26" s="1" t="s">
        <v>465</v>
      </c>
      <c r="D26" s="1" t="s">
        <v>466</v>
      </c>
      <c r="E26" s="1" t="s">
        <v>366</v>
      </c>
      <c r="F26" s="1" t="s">
        <v>366</v>
      </c>
      <c r="G26" s="1" t="s">
        <v>366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467</v>
      </c>
      <c r="B2" s="1" t="s">
        <v>468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469</v>
      </c>
      <c r="B3" s="1" t="s">
        <v>470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471</v>
      </c>
      <c r="B4" s="1" t="s">
        <v>472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473</v>
      </c>
      <c r="B5" s="1" t="s">
        <v>474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475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476</v>
      </c>
      <c r="B7" s="1" t="s">
        <v>477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478</v>
      </c>
      <c r="B8" s="4" t="s">
        <v>479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480</v>
      </c>
      <c r="B9" s="1" t="s">
        <v>481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482</v>
      </c>
      <c r="B10" s="1" t="s">
        <v>483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484</v>
      </c>
      <c r="B11" s="1" t="s">
        <v>481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485</v>
      </c>
      <c r="B12" s="1" t="s">
        <v>486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487</v>
      </c>
      <c r="B13" s="1" t="s">
        <v>488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489</v>
      </c>
      <c r="B14" s="1" t="s">
        <v>486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490</v>
      </c>
      <c r="B15" s="1" t="s">
        <v>491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492</v>
      </c>
      <c r="B16" s="1">
        <v>74.0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493</v>
      </c>
      <c r="B17" s="1" t="s">
        <v>494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495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496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497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498</v>
      </c>
      <c r="B21" s="1">
        <v>0.8557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499</v>
      </c>
      <c r="B22" s="1">
        <v>0.87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500</v>
      </c>
      <c r="B23" s="1">
        <v>0.851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501</v>
      </c>
      <c r="B24" s="1">
        <v>0.9291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502</v>
      </c>
      <c r="B25" s="1">
        <v>0.8557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503</v>
      </c>
      <c r="B26" s="1">
        <v>0.87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504</v>
      </c>
      <c r="B27" s="1">
        <v>0.851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505</v>
      </c>
      <c r="B28" s="1">
        <v>0.9291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506</v>
      </c>
      <c r="B29" s="1">
        <v>0.419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507</v>
      </c>
      <c r="B30" s="1">
        <v>-0.6769413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508</v>
      </c>
      <c r="B31" s="1">
        <v>169206.0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509</v>
      </c>
      <c r="B32" s="1">
        <v>169206.0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510</v>
      </c>
      <c r="B33" s="1">
        <v>376103.0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511</v>
      </c>
      <c r="B34" s="1">
        <v>206250.0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512</v>
      </c>
      <c r="B35" s="1">
        <v>206250.0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513</v>
      </c>
      <c r="B36" s="1">
        <v>0.8201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514</v>
      </c>
      <c r="B37" s="1">
        <v>0.9023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515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516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517</v>
      </c>
      <c r="B40" s="1">
        <v>5.7382264E7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518</v>
      </c>
      <c r="B41" s="1">
        <v>0.66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519</v>
      </c>
      <c r="B42" s="1">
        <v>1.95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520</v>
      </c>
      <c r="B43" s="1">
        <v>0.91874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521</v>
      </c>
      <c r="B44" s="1">
        <v>1.21405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522</v>
      </c>
      <c r="B45" s="1" t="s">
        <v>523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524</v>
      </c>
      <c r="B46" s="1">
        <v>-3.4685924E7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525</v>
      </c>
      <c r="B47" s="1">
        <v>2.7841933E7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526</v>
      </c>
      <c r="B48" s="1">
        <v>6.58809E7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527</v>
      </c>
      <c r="B49" s="1">
        <v>200923.0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528</v>
      </c>
      <c r="B50" s="1">
        <v>317530.0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529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530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531</v>
      </c>
      <c r="B53" s="1">
        <v>0.0031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532</v>
      </c>
      <c r="B54" s="1">
        <v>0.00235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533</v>
      </c>
      <c r="B55" s="1">
        <v>0.76791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534</v>
      </c>
      <c r="B56" s="1">
        <v>1.89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535</v>
      </c>
      <c r="B57" s="1">
        <v>0.0083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536</v>
      </c>
      <c r="B58" s="1">
        <v>6.58809E7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537</v>
      </c>
      <c r="B59" s="1">
        <v>2.021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538</v>
      </c>
      <c r="B60" s="1">
        <v>0.43097478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539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540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541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542</v>
      </c>
      <c r="B64" s="1">
        <v>-8.8004E7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543</v>
      </c>
      <c r="B65" s="1">
        <v>-1.29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544</v>
      </c>
      <c r="B66" s="1">
        <v>-1.17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545</v>
      </c>
      <c r="B67" s="1">
        <v>0.372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546</v>
      </c>
      <c r="B68" s="1">
        <v>-0.5291892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547</v>
      </c>
      <c r="B69" s="1">
        <v>0.22263205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548</v>
      </c>
      <c r="B70" s="1" t="s">
        <v>549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550</v>
      </c>
      <c r="B71" s="1" t="s">
        <v>551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552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553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554</v>
      </c>
      <c r="B74" s="1" t="s">
        <v>555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556</v>
      </c>
      <c r="B75" s="1" t="s">
        <v>555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557</v>
      </c>
      <c r="B76" s="1">
        <v>1.636119E9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558</v>
      </c>
      <c r="B77" s="1" t="s">
        <v>559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560</v>
      </c>
      <c r="B78" s="1" t="s">
        <v>561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562</v>
      </c>
      <c r="B79" s="1" t="s">
        <v>563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564</v>
      </c>
      <c r="B80" s="1" t="s">
        <v>565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566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567</v>
      </c>
      <c r="B82" s="1">
        <v>0.871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568</v>
      </c>
      <c r="B83" s="1">
        <v>12.0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569</v>
      </c>
      <c r="B84" s="1">
        <v>6.0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570</v>
      </c>
      <c r="B85" s="1">
        <v>9.0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571</v>
      </c>
      <c r="B86" s="1">
        <v>9.0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572</v>
      </c>
      <c r="B87" s="1" t="s">
        <v>573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574</v>
      </c>
      <c r="B88" s="1">
        <v>4.0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575</v>
      </c>
      <c r="B89" s="1">
        <v>1.00747E8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576</v>
      </c>
      <c r="B90" s="1">
        <v>1.529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577</v>
      </c>
      <c r="B91" s="1">
        <v>-9.3157E7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578</v>
      </c>
      <c r="B92" s="1">
        <v>2150000.0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579</v>
      </c>
      <c r="B93" s="1">
        <v>7.417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580</v>
      </c>
      <c r="B94" s="1">
        <v>7.845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581</v>
      </c>
      <c r="B95" s="1">
        <v>2.233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582</v>
      </c>
      <c r="B96" s="1">
        <v>-0.50976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583</v>
      </c>
      <c r="B97" s="1">
        <v>-0.87657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584</v>
      </c>
      <c r="B98" s="1">
        <v>-5.1137124E7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585</v>
      </c>
      <c r="B99" s="1">
        <v>-8.0699E7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586</v>
      </c>
      <c r="B100" s="1" t="s">
        <v>523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587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46</v>
      </c>
      <c r="B3" s="1">
        <v>0.0</v>
      </c>
      <c r="C3" s="1">
        <v>-6.0</v>
      </c>
      <c r="D3" s="1">
        <v>-23.0</v>
      </c>
      <c r="E3" s="1">
        <v>-33.0</v>
      </c>
      <c r="F3" s="1">
        <v>-42.0</v>
      </c>
      <c r="G3" s="1">
        <f>IF(F3*FORECAST(G2,B3:F3,B2:F2)&gt;0,FORECAST(G2,B3:F3,B2:F2),F3)*$X$1</f>
        <v>-54.1</v>
      </c>
      <c r="H3" s="1">
        <f>IF(G3*FORECAST(H2,B3:G3,B2:G2)&gt;0,FORECAST(H2,B3:G3,B2:G2),G3)*$X$1</f>
        <v>-65.2</v>
      </c>
      <c r="I3" s="1">
        <f>IF(H3*FORECAST(I2,B3:H3,B2:H2)&gt;0,FORECAST(I2,B3:H3,B2:H2),H3)*$X$1</f>
        <v>-76.3</v>
      </c>
      <c r="J3" s="1">
        <f>IF(I3*FORECAST(J2,B3:I3,B2:I2)&gt;0,FORECAST(J2,B3:I3,B2:I2),I3)*$X$1</f>
        <v>-87.4</v>
      </c>
      <c r="K3" s="1">
        <f>IF(J3*FORECAST(K2,B3:J3,B2:J2)&gt;0,FORECAST(K2,B3:J3,B2:J2),J3)*$X$1</f>
        <v>-98.5</v>
      </c>
      <c r="L3" s="1">
        <f>IF(K3*FORECAST(L2,B3:K3,B2:K2)&gt;0,FORECAST(L2,B3:K3,B2:K2),K3)*$X$1</f>
        <v>-109.6</v>
      </c>
      <c r="M3" s="1">
        <f>IF(L3*FORECAST(M2,B3:L3,B2:L2)&gt;0,FORECAST(M2,B3:L3,B2:L2),L3)*$X$1</f>
        <v>-120.7</v>
      </c>
      <c r="N3" s="5">
        <f>IF(M3*FORECAST(N2,B3:M3,B2:M2)&gt;0,FORECAST(N2,B3:M3,B2:M2),M3)*$X$1</f>
        <v>-131.8</v>
      </c>
      <c r="O3" s="5">
        <f>IF(N3*FORECAST(O2,B3:N3,B2:N2)&gt;0,FORECAST(O2,B3:N3,B2:N2),N3)*$X$1</f>
        <v>-142.9</v>
      </c>
      <c r="P3" s="5">
        <f>IF(O3*FORECAST(P2,B3:O3,B2:O2)&gt;0,FORECAST(P2,B3:O3,B2:O2),O3)*$X$1</f>
        <v>-154</v>
      </c>
      <c r="Q3" s="5">
        <f>IF(P3*FORECAST(Q2,B3:P3,B2:P2)&gt;0,FORECAST(Q2,B3:P3,B2:P2),P3)*$X$1</f>
        <v>-165.1</v>
      </c>
      <c r="R3" s="5">
        <f>IF(Q3*FORECAST(R2,B3:Q3,B2:Q2)&gt;0,FORECAST(R2,B3:Q3,B2:Q2),Q3)*$X$1</f>
        <v>-176.2</v>
      </c>
      <c r="S3" s="2"/>
      <c r="T3" s="2"/>
      <c r="U3" s="2"/>
      <c r="V3" s="2"/>
      <c r="W3" s="2"/>
      <c r="X3" s="2"/>
      <c r="Y3" s="2"/>
      <c r="Z3" s="2"/>
    </row>
    <row r="4">
      <c r="A4" s="3" t="s">
        <v>91</v>
      </c>
      <c r="B4" s="1">
        <v>81.0</v>
      </c>
      <c r="C4" s="1">
        <v>-3.0</v>
      </c>
      <c r="D4" s="1">
        <v>-212.0</v>
      </c>
      <c r="E4" s="1">
        <v>-140.0</v>
      </c>
      <c r="F4" s="1">
        <v>-141.0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588</v>
      </c>
      <c r="B5" s="1">
        <v>17.0</v>
      </c>
      <c r="C5" s="1">
        <v>17.0</v>
      </c>
      <c r="D5" s="1">
        <v>4.0</v>
      </c>
      <c r="E5" s="1">
        <v>28.0</v>
      </c>
      <c r="F5" s="1">
        <v>43.0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589</v>
      </c>
      <c r="L7" s="1">
        <f>IF(R3*FORECAST(R2,B3:R3,B2:R2)&gt;0,FORECAST(R2,B3:R3,B2:R2),Q3)*$X$1 * (1+0.02)/(0.0874-0.02)</f>
        <v>-2666.52819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590</v>
      </c>
      <c r="L8" s="6">
        <f t="array" ref="L8">NPV(0.0874,H3:R3)</f>
        <v>-768.3946494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591</v>
      </c>
      <c r="L9" s="6">
        <f t="array" ref="L9">NPV(0.0874,H16:R16)</f>
        <v>-1060.873409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592</v>
      </c>
      <c r="L10" s="6">
        <f>L8 + L9</f>
        <v>-1829.268059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-141.0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593</v>
      </c>
      <c r="L12" s="6">
        <f>L10 - L11</f>
        <v>-1688.268059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594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-39.26204788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-2666.52819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-10.0</v>
      </c>
      <c r="C3" s="1">
        <v>-12.0</v>
      </c>
      <c r="D3" s="1">
        <v>-67.0</v>
      </c>
      <c r="E3" s="1">
        <v>-71.0</v>
      </c>
      <c r="F3" s="1">
        <v>-86.0</v>
      </c>
      <c r="G3" s="1">
        <f>IF(F3*FORECAST(G2,B3:F3,B2:F2)&gt;0,FORECAST(G2,B3:F3,B2:F2),F3)*$X$1</f>
        <v>-112.5</v>
      </c>
      <c r="H3" s="1">
        <f>IF(G3*FORECAST(H2,B3:G3,B2:G2)&gt;0,FORECAST(H2,B3:G3,B2:G2),G3)*$X$1</f>
        <v>-133.6</v>
      </c>
      <c r="I3" s="1">
        <f>IF(H3*FORECAST(I2,B3:H3,B2:H2)&gt;0,FORECAST(I2,B3:H3,B2:H2),H3)*$X$1</f>
        <v>-154.7</v>
      </c>
      <c r="J3" s="1">
        <f>IF(I3*FORECAST(J2,B3:I3,B2:I2)&gt;0,FORECAST(J2,B3:I3,B2:I2),I3)*$X$1</f>
        <v>-175.8</v>
      </c>
      <c r="K3" s="1">
        <f>IF(J3*FORECAST(K2,B3:J3,B2:J2)&gt;0,FORECAST(K2,B3:J3,B2:J2),J3)*$X$1</f>
        <v>-196.9</v>
      </c>
      <c r="L3" s="1">
        <f>IF(K3*FORECAST(L2,B3:K3,B2:K2)&gt;0,FORECAST(L2,B3:K3,B2:K2),K3)*$X$1</f>
        <v>-218</v>
      </c>
      <c r="M3" s="1">
        <f>IF(L3*FORECAST(M2,B3:L3,B2:L2)&gt;0,FORECAST(M2,B3:L3,B2:L2),L3)*$X$1</f>
        <v>-239.1</v>
      </c>
      <c r="N3" s="5">
        <f>IF(M3*FORECAST(N2,B3:M3,B2:M2)&gt;0,FORECAST(N2,B3:M3,B2:M2),M3)*$X$1</f>
        <v>-260.2</v>
      </c>
      <c r="O3" s="5">
        <f>IF(N3*FORECAST(O2,B3:N3,B2:N2)&gt;0,FORECAST(O2,B3:N3,B2:N2),N3)*$X$1</f>
        <v>-281.3</v>
      </c>
      <c r="P3" s="5">
        <f>IF(O3*FORECAST(P2,B3:O3,B2:O2)&gt;0,FORECAST(P2,B3:O3,B2:O2),O3)*$X$1</f>
        <v>-302.4</v>
      </c>
      <c r="Q3" s="5">
        <f>IF(P3*FORECAST(Q2,B3:P3,B2:P2)&gt;0,FORECAST(Q2,B3:P3,B2:P2),P3)*$X$1</f>
        <v>-323.5</v>
      </c>
      <c r="R3" s="5">
        <f>IF(Q3*FORECAST(R2,B3:Q3,B2:Q2)&gt;0,FORECAST(R2,B3:Q3,B2:Q2),Q3)*$X$1</f>
        <v>-344.6</v>
      </c>
      <c r="S3" s="2"/>
      <c r="T3" s="2"/>
      <c r="U3" s="2"/>
      <c r="V3" s="2"/>
      <c r="W3" s="2"/>
      <c r="X3" s="2"/>
      <c r="Y3" s="2"/>
      <c r="Z3" s="2"/>
    </row>
    <row r="4">
      <c r="A4" s="3" t="s">
        <v>91</v>
      </c>
      <c r="B4" s="1">
        <v>81.0</v>
      </c>
      <c r="C4" s="1">
        <v>-3.0</v>
      </c>
      <c r="D4" s="1">
        <v>-212.0</v>
      </c>
      <c r="E4" s="1">
        <v>-140.0</v>
      </c>
      <c r="F4" s="1">
        <v>-141.0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588</v>
      </c>
      <c r="B5" s="1">
        <v>17.0</v>
      </c>
      <c r="C5" s="1">
        <v>17.0</v>
      </c>
      <c r="D5" s="1">
        <v>4.0</v>
      </c>
      <c r="E5" s="1">
        <v>28.0</v>
      </c>
      <c r="F5" s="1">
        <v>43.0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589</v>
      </c>
      <c r="L7" s="1">
        <f>IF(R3*FORECAST(R2,B3:R3,B2:R2)&gt;0,FORECAST(R2,B3:R3,B2:R2),Q3)*$X$1 * (1+0.02)/(0.0874-0.02)</f>
        <v>-5215.014837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590</v>
      </c>
      <c r="L8" s="6">
        <f t="array" ref="L8">NPV(0.0874,H3:R3)</f>
        <v>-1527.204392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591</v>
      </c>
      <c r="L9" s="6">
        <f t="array" ref="L9">NPV(0.0874,H16:R16)</f>
        <v>-2074.784205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592</v>
      </c>
      <c r="L10" s="6">
        <f>L8 + L9</f>
        <v>-3601.988597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-141.0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593</v>
      </c>
      <c r="L12" s="6">
        <f>L10 - L11</f>
        <v>-3460.988597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594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-80.4881069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-5215.014837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