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<sst xmlns="http://schemas.openxmlformats.org/spreadsheetml/2006/main" count="1099" uniqueCount="985">
  <si>
    <t>ticker</t>
  </si>
  <si>
    <t>03047</t>
  </si>
  <si>
    <t>nombre</t>
  </si>
  <si>
    <t>LIM SEONG HAI CAPITAL</t>
  </si>
  <si>
    <t>empresa</t>
  </si>
  <si>
    <t>Home Improvement Products &amp; Services Retailers</t>
  </si>
  <si>
    <t>Open</t>
  </si>
  <si>
    <t>Target Price</t>
  </si>
  <si>
    <t>Upside</t>
  </si>
  <si>
    <t>-154.47%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</si>
  <si>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</si>
  <si>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</si>
  <si>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</si>
  <si>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</si>
  <si>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</si>
  <si>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</si>
  <si>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</si>
  <si>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Net Debt Growth</t>
  </si>
  <si>
    <t>80.00%</t>
  </si>
  <si>
    <t>Total Assets Growth</t>
  </si>
  <si>
    <t>4.35%</t>
  </si>
  <si>
    <t>Net Property, Plant and Equipment Growth</t>
  </si>
  <si>
    <t>-60.00%</t>
  </si>
  <si>
    <t>EBITDA Growth</t>
  </si>
  <si>
    <t>729.97%</t>
  </si>
  <si>
    <t>Fiscal Period: September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</si>
  <si>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</si>
  <si>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</si>
  <si>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</si>
  <si>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</si>
  <si>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</si>
  <si>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Asset Writedown &amp; Restructuring Costs</t>
  </si>
  <si>
    <t>(Income) Loss On Equity Investments -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</si>
  <si>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</si>
  <si>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</si>
  <si>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</si>
  <si>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</si>
  <si>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</si>
  <si>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</si>
  <si>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</si>
  <si>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</si>
  <si>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</si>
  <si>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</si>
  <si>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</si>
  <si>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</si>
  <si>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</si>
  <si>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</si>
  <si>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</si>
  <si>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</si>
  <si>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</si>
  <si>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</si>
  <si>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</si>
  <si>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</si>
  <si>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Common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</si>
  <si>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</si>
  <si>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</si>
  <si>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</si>
  <si>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</si>
  <si>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</si>
  <si>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</si>
  <si>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</si>
  <si>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</si>
  <si>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</si>
  <si>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</si>
  <si>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</si>
  <si>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</si>
  <si>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</si>
  <si>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</si>
  <si>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</si>
  <si>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</si>
  <si>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</si>
  <si>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</si>
  <si>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</si>
  <si>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</si>
  <si>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</si>
  <si>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</si>
  <si>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</si>
  <si>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</si>
  <si>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</si>
  <si>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</si>
  <si>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</si>
  <si>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</si>
  <si>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</si>
  <si>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</si>
  <si>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</si>
  <si>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</si>
  <si>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</si>
  <si>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</si>
  <si>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</si>
  <si>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</si>
  <si>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</si>
  <si>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</si>
  <si>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</si>
  <si>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</si>
  <si>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</si>
  <si>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</si>
  <si>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</si>
  <si>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</si>
  <si>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Total Liabilities</t>
  </si>
  <si>
    <t>Common Stock, Total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</si>
  <si>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</si>
  <si>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</si>
  <si>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</si>
  <si>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</si>
  <si>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</si>
  <si>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</si>
  <si>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</si>
  <si>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</si>
  <si>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</si>
  <si>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30.29</t>
  </si>
  <si>
    <t>13.37</t>
  </si>
  <si>
    <t>0.12</t>
  </si>
  <si>
    <t>0.22</t>
  </si>
  <si>
    <t>0.6</t>
  </si>
  <si>
    <t>0.67</t>
  </si>
  <si>
    <t>Tangible Book Value</t>
  </si>
  <si>
    <t>Tangible Book Value Per Share</t>
  </si>
  <si>
    <t>0.38</t>
  </si>
  <si>
    <t>0.46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</si>
  <si>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</si>
  <si>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</si>
  <si>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</si>
  <si>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</si>
  <si>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</si>
  <si>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</si>
  <si>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</si>
  <si>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</si>
  <si>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</si>
  <si>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</si>
  <si>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</si>
  <si>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</si>
  <si>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</si>
  <si>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</si>
  <si>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</si>
  <si>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</si>
  <si>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</si>
  <si>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</si>
  <si>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</si>
  <si>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Provision for Bad Debts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</si>
  <si>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</si>
  <si>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</si>
  <si>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</si>
  <si>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</si>
  <si>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</si>
  <si>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</si>
  <si>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</si>
  <si>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Other Non Operating Income (Expenses)</t>
  </si>
  <si>
    <t>EBT, Excl. Unusual Items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</si>
  <si>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</si>
  <si>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</si>
  <si>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</si>
  <si>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</si>
  <si>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</si>
  <si>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</si>
  <si>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</si>
  <si>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</si>
  <si>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</si>
  <si>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</si>
  <si>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</si>
  <si>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</si>
  <si>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6.01</t>
  </si>
  <si>
    <t>1.8</t>
  </si>
  <si>
    <t>0.02</t>
  </si>
  <si>
    <t>0.11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</si>
  <si>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</si>
  <si>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</si>
  <si>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</si>
  <si>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</si>
  <si>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</si>
  <si>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</si>
  <si>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4.89</t>
  </si>
  <si>
    <t>1.45</t>
  </si>
  <si>
    <t>0.1</t>
  </si>
  <si>
    <t>0.09</t>
  </si>
  <si>
    <t>Normalized Diluted EPS</t>
  </si>
  <si>
    <t>Dividend Per Share</t>
  </si>
  <si>
    <t>0.01</t>
  </si>
  <si>
    <t>0.04</t>
  </si>
  <si>
    <t>0.03</t>
  </si>
  <si>
    <t>Payout Ratio</t>
  </si>
  <si>
    <t>191.06</t>
  </si>
  <si>
    <t>14.55</t>
  </si>
  <si>
    <t>26.03</t>
  </si>
  <si>
    <t>26.7</t>
  </si>
  <si>
    <t>EBITDA</t>
  </si>
  <si>
    <t>EBITA</t>
  </si>
  <si>
    <t>EBIT</t>
  </si>
  <si>
    <t>EBITDAR</t>
  </si>
  <si>
    <t>Effective Tax Rate - (Ratio)</t>
  </si>
  <si>
    <t>23.27</t>
  </si>
  <si>
    <t>24.65</t>
  </si>
  <si>
    <t>27.01</t>
  </si>
  <si>
    <t>24.07</t>
  </si>
  <si>
    <t>22.24</t>
  </si>
  <si>
    <t>Current Domestic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</si>
  <si>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</si>
  <si>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</si>
  <si>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</si>
  <si>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</si>
  <si>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</si>
  <si>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</si>
  <si>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</si>
  <si>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</si>
  <si>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</si>
  <si>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</si>
  <si>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</si>
  <si>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Maintenance &amp; Repair Expenses, Total</t>
  </si>
  <si>
    <t>Profitability</t>
  </si>
  <si>
    <t>Return on Assets</t>
  </si>
  <si>
    <t>8.03</t>
  </si>
  <si>
    <t>13.46</t>
  </si>
  <si>
    <t>32.51</t>
  </si>
  <si>
    <t>13.5</t>
  </si>
  <si>
    <t>10.4</t>
  </si>
  <si>
    <t>Return on Total Capital</t>
  </si>
  <si>
    <t>11.26</t>
  </si>
  <si>
    <t>17.07</t>
  </si>
  <si>
    <t>50.11</t>
  </si>
  <si>
    <t>19.1</t>
  </si>
  <si>
    <t>13.39</t>
  </si>
  <si>
    <t>Return On Equity %</t>
  </si>
  <si>
    <t>12.9</t>
  </si>
  <si>
    <t>21.4</t>
  </si>
  <si>
    <t>68.07</t>
  </si>
  <si>
    <t>23.54</t>
  </si>
  <si>
    <t>16.58</t>
  </si>
  <si>
    <t>Return on Common Equity</t>
  </si>
  <si>
    <t>16.59</t>
  </si>
  <si>
    <t>Margin Analysis</t>
  </si>
  <si>
    <t>Gross Profit Margin %</t>
  </si>
  <si>
    <t>24.12</t>
  </si>
  <si>
    <t>21.42</t>
  </si>
  <si>
    <t>26.01</t>
  </si>
  <si>
    <t>40.71</t>
  </si>
  <si>
    <t>28.92</t>
  </si>
  <si>
    <t>35.47</t>
  </si>
  <si>
    <t>SG&amp;A Margin</t>
  </si>
  <si>
    <t>8.05</t>
  </si>
  <si>
    <t>8.63</t>
  </si>
  <si>
    <t>7.96</t>
  </si>
  <si>
    <t>6.08</t>
  </si>
  <si>
    <t>5.65</t>
  </si>
  <si>
    <t>8.31</t>
  </si>
  <si>
    <t>EBITDA Margin %</t>
  </si>
  <si>
    <t>16.75</t>
  </si>
  <si>
    <t>13.72</t>
  </si>
  <si>
    <t>35.64</t>
  </si>
  <si>
    <t>23.56</t>
  </si>
  <si>
    <t>29.59</t>
  </si>
  <si>
    <t>EBITA Margin %</t>
  </si>
  <si>
    <t>16.07</t>
  </si>
  <si>
    <t>12.79</t>
  </si>
  <si>
    <t>18.05</t>
  </si>
  <si>
    <t>34.63</t>
  </si>
  <si>
    <t>22.56</t>
  </si>
  <si>
    <t>28.41</t>
  </si>
  <si>
    <t>EBIT Margin %</t>
  </si>
  <si>
    <t>22.47</t>
  </si>
  <si>
    <t>28.36</t>
  </si>
  <si>
    <t>Income From Continuing Operations Margin %</t>
  </si>
  <si>
    <t>11.14</t>
  </si>
  <si>
    <t>8.59</t>
  </si>
  <si>
    <t>11.76</t>
  </si>
  <si>
    <t>25.21</t>
  </si>
  <si>
    <t>16.46</t>
  </si>
  <si>
    <t>20.55</t>
  </si>
  <si>
    <t>Net Income Margin %</t>
  </si>
  <si>
    <t>20.57</t>
  </si>
  <si>
    <t>Net Avail. For Common Margin %</t>
  </si>
  <si>
    <t>Normalized Net Income Margin</t>
  </si>
  <si>
    <t>9.08</t>
  </si>
  <si>
    <t>6.93</t>
  </si>
  <si>
    <t>10.07</t>
  </si>
  <si>
    <t>20.75</t>
  </si>
  <si>
    <t>13.53</t>
  </si>
  <si>
    <t>16.92</t>
  </si>
  <si>
    <t>Levered Free Cash Flow Margin</t>
  </si>
  <si>
    <t>34.39</t>
  </si>
  <si>
    <t>-20.14</t>
  </si>
  <si>
    <t>18.19</t>
  </si>
  <si>
    <t>-39.39</t>
  </si>
  <si>
    <t>-0.62</t>
  </si>
  <si>
    <t>Unlevered Free Cash Flow Margin</t>
  </si>
  <si>
    <t>34.46</t>
  </si>
  <si>
    <t>-19.96</t>
  </si>
  <si>
    <t>18.29</t>
  </si>
  <si>
    <t>-39.2</t>
  </si>
  <si>
    <t>-0.21</t>
  </si>
  <si>
    <t>Asset Turnover</t>
  </si>
  <si>
    <t>1.01</t>
  </si>
  <si>
    <t>1.19</t>
  </si>
  <si>
    <t>1.5</t>
  </si>
  <si>
    <t>0.96</t>
  </si>
  <si>
    <t>0.59</t>
  </si>
  <si>
    <t>Fixed Assets Turnover</t>
  </si>
  <si>
    <t>11.96</t>
  </si>
  <si>
    <t>8.81</t>
  </si>
  <si>
    <t>12.13</t>
  </si>
  <si>
    <t>14.07</t>
  </si>
  <si>
    <t>10.76</t>
  </si>
  <si>
    <t>Receivables Turnover (Average Receivables)</t>
  </si>
  <si>
    <t>2.95</t>
  </si>
  <si>
    <t>3.06</t>
  </si>
  <si>
    <t>3.17</t>
  </si>
  <si>
    <t>2.76</t>
  </si>
  <si>
    <t>1.77</t>
  </si>
  <si>
    <t>Inventory Turnover (Average Inventory)</t>
  </si>
  <si>
    <t>3.61</t>
  </si>
  <si>
    <t>4.93</t>
  </si>
  <si>
    <t>8.91</t>
  </si>
  <si>
    <t>2.83</t>
  </si>
  <si>
    <t>1.37</t>
  </si>
  <si>
    <t>Short Term Liquidity</t>
  </si>
  <si>
    <t>Current Ratio</t>
  </si>
  <si>
    <t>3.29</t>
  </si>
  <si>
    <t>2.84</t>
  </si>
  <si>
    <t>2.94</t>
  </si>
  <si>
    <t>1.93</t>
  </si>
  <si>
    <t>2.54</t>
  </si>
  <si>
    <t>2.93</t>
  </si>
  <si>
    <t>Quick Ratio</t>
  </si>
  <si>
    <t>2.2</t>
  </si>
  <si>
    <t>1.82</t>
  </si>
  <si>
    <t>2.17</t>
  </si>
  <si>
    <t>1.55</t>
  </si>
  <si>
    <t>1.4</t>
  </si>
  <si>
    <t>1.72</t>
  </si>
  <si>
    <t>Operating Cash Flow to Current Liabilities</t>
  </si>
  <si>
    <t>1.42</t>
  </si>
  <si>
    <t>-0.53</t>
  </si>
  <si>
    <t>0.74</t>
  </si>
  <si>
    <t>0.25</t>
  </si>
  <si>
    <t>0.15</t>
  </si>
  <si>
    <t>Days Sales Outstanding (Average Receivables)</t>
  </si>
  <si>
    <t>124.01</t>
  </si>
  <si>
    <t>119.28</t>
  </si>
  <si>
    <t>115.15</t>
  </si>
  <si>
    <t>132.43</t>
  </si>
  <si>
    <t>206.32</t>
  </si>
  <si>
    <t>Days Outstanding Inventory (Average Inventory)</t>
  </si>
  <si>
    <t>101.5</t>
  </si>
  <si>
    <t>40.99</t>
  </si>
  <si>
    <t>129.05</t>
  </si>
  <si>
    <t>266.25</t>
  </si>
  <si>
    <t>Average Days Payable Outstanding</t>
  </si>
  <si>
    <t>89.1</t>
  </si>
  <si>
    <t>66.88</t>
  </si>
  <si>
    <t>50.35</t>
  </si>
  <si>
    <t>46.82</t>
  </si>
  <si>
    <t>114.75</t>
  </si>
  <si>
    <t>Cash Conversion Cycle (Average Days)</t>
  </si>
  <si>
    <t>136.41</t>
  </si>
  <si>
    <t>126.4</t>
  </si>
  <si>
    <t>105.78</t>
  </si>
  <si>
    <t>214.66</t>
  </si>
  <si>
    <t>357.82</t>
  </si>
  <si>
    <t>Long Term Solvency</t>
  </si>
  <si>
    <t>Total Debt/Equity</t>
  </si>
  <si>
    <t>6.66</t>
  </si>
  <si>
    <t>6.64</t>
  </si>
  <si>
    <t>29.97</t>
  </si>
  <si>
    <t>9.35</t>
  </si>
  <si>
    <t>4.32</t>
  </si>
  <si>
    <t>8.88</t>
  </si>
  <si>
    <t>Total Debt / Total Capital</t>
  </si>
  <si>
    <t>6.24</t>
  </si>
  <si>
    <t>6.22</t>
  </si>
  <si>
    <t>23.06</t>
  </si>
  <si>
    <t>8.55</t>
  </si>
  <si>
    <t>4.15</t>
  </si>
  <si>
    <t>8.16</t>
  </si>
  <si>
    <t>LT Debt/Equity</t>
  </si>
  <si>
    <t>4.69</t>
  </si>
  <si>
    <t>4.03</t>
  </si>
  <si>
    <t>7.5</t>
  </si>
  <si>
    <t>4.17</t>
  </si>
  <si>
    <t>2.38</t>
  </si>
  <si>
    <t>2.18</t>
  </si>
  <si>
    <t>Long-Term Debt / Total Capital</t>
  </si>
  <si>
    <t>4.4</t>
  </si>
  <si>
    <t>3.78</t>
  </si>
  <si>
    <t>5.77</t>
  </si>
  <si>
    <t>3.81</t>
  </si>
  <si>
    <t>2.28</t>
  </si>
  <si>
    <t>Total Liabilities / Total Assets</t>
  </si>
  <si>
    <t>31.78</t>
  </si>
  <si>
    <t>34.43</t>
  </si>
  <si>
    <t>34.42</t>
  </si>
  <si>
    <t>48.62</t>
  </si>
  <si>
    <t>28.62</t>
  </si>
  <si>
    <t>25.95</t>
  </si>
  <si>
    <t>EBIT / Interest Expense</t>
  </si>
  <si>
    <t>100.26</t>
  </si>
  <si>
    <t>111.41</t>
  </si>
  <si>
    <t>60.6</t>
  </si>
  <si>
    <t>207.31</t>
  </si>
  <si>
    <t>72.92</t>
  </si>
  <si>
    <t>43.9</t>
  </si>
  <si>
    <t>EBITDA / Interest Expense</t>
  </si>
  <si>
    <t>111.12</t>
  </si>
  <si>
    <t>132.22</t>
  </si>
  <si>
    <t>68.68</t>
  </si>
  <si>
    <t>217.5</t>
  </si>
  <si>
    <t>78.08</t>
  </si>
  <si>
    <t>46.53</t>
  </si>
  <si>
    <t>(EBITDA - Capex) / Interest Expense</t>
  </si>
  <si>
    <t>109.75</t>
  </si>
  <si>
    <t>80.6</t>
  </si>
  <si>
    <t>51.96</t>
  </si>
  <si>
    <t>192.84</t>
  </si>
  <si>
    <t>67.7</t>
  </si>
  <si>
    <t>44.59</t>
  </si>
  <si>
    <t>Total Debt / EBITDA</t>
  </si>
  <si>
    <t>0.21</t>
  </si>
  <si>
    <t>0.28</t>
  </si>
  <si>
    <t>0.94</t>
  </si>
  <si>
    <t>0.39</t>
  </si>
  <si>
    <t>Net Debt / EBITDA</t>
  </si>
  <si>
    <t>-0.02</t>
  </si>
  <si>
    <t>-1.37</t>
  </si>
  <si>
    <t>-0.43</t>
  </si>
  <si>
    <t>-0.13</t>
  </si>
  <si>
    <t>Total Debt / (EBITDA - Capex)</t>
  </si>
  <si>
    <t>1.24</t>
  </si>
  <si>
    <t>0.14</t>
  </si>
  <si>
    <t>0.24</t>
  </si>
  <si>
    <t>0.41</t>
  </si>
  <si>
    <t>Net Debt / (EBITDA - Capex)</t>
  </si>
  <si>
    <t>-2.25</t>
  </si>
  <si>
    <t>-0.48</t>
  </si>
  <si>
    <t>-0.15</t>
  </si>
  <si>
    <t>Growth Over Prior Year</t>
  </si>
  <si>
    <t>Total Revenues, 1 Yr. Growth %</t>
  </si>
  <si>
    <t>-18.85</t>
  </si>
  <si>
    <t>40.09</t>
  </si>
  <si>
    <t>146.03</t>
  </si>
  <si>
    <t>115.69</t>
  </si>
  <si>
    <t>1.02</t>
  </si>
  <si>
    <t>Gross Profit, 1 Yr. Growth %</t>
  </si>
  <si>
    <t>-27.94</t>
  </si>
  <si>
    <t>66.59</t>
  </si>
  <si>
    <t>285.06</t>
  </si>
  <si>
    <t>53.25</t>
  </si>
  <si>
    <t>23.89</t>
  </si>
  <si>
    <t>EBITDA, 1 Yr. Growth %</t>
  </si>
  <si>
    <t>-33.51</t>
  </si>
  <si>
    <t>94.34</t>
  </si>
  <si>
    <t>356.19</t>
  </si>
  <si>
    <t>47.62</t>
  </si>
  <si>
    <t>29.06</t>
  </si>
  <si>
    <t>EBITA, 1 Yr. Growth %</t>
  </si>
  <si>
    <t>-35.42</t>
  </si>
  <si>
    <t>97.08</t>
  </si>
  <si>
    <t>371.91</t>
  </si>
  <si>
    <t>45.59</t>
  </si>
  <si>
    <t>29.51</t>
  </si>
  <si>
    <t>EBIT, 1 Yr. Growth %</t>
  </si>
  <si>
    <t>45.04</t>
  </si>
  <si>
    <t>29.81</t>
  </si>
  <si>
    <t>Earnings From Cont. Operations, 1 Yr. Growth %</t>
  </si>
  <si>
    <t>-37.43</t>
  </si>
  <si>
    <t>91.79</t>
  </si>
  <si>
    <t>427.25</t>
  </si>
  <si>
    <t>40.83</t>
  </si>
  <si>
    <t>26.15</t>
  </si>
  <si>
    <t>Net Income, 1 Yr. Growth %</t>
  </si>
  <si>
    <t>40.84</t>
  </si>
  <si>
    <t>26.22</t>
  </si>
  <si>
    <t>Normalized Net Income, 1 Yr. Growth %</t>
  </si>
  <si>
    <t>-38.05</t>
  </si>
  <si>
    <t>98.01</t>
  </si>
  <si>
    <t>406.82</t>
  </si>
  <si>
    <t>40.66</t>
  </si>
  <si>
    <t>29.17</t>
  </si>
  <si>
    <t>Diluted EPS Before Extra, 1 Yr. Growth %</t>
  </si>
  <si>
    <t>-70.04</t>
  </si>
  <si>
    <t>83.43</t>
  </si>
  <si>
    <t>394.91</t>
  </si>
  <si>
    <t>-2.66</t>
  </si>
  <si>
    <t>-8.1</t>
  </si>
  <si>
    <t>Accounts Receivable, 1 Yr. Growth %</t>
  </si>
  <si>
    <t>-19.09</t>
  </si>
  <si>
    <t>102.12</t>
  </si>
  <si>
    <t>145.35</t>
  </si>
  <si>
    <t>20.93</t>
  </si>
  <si>
    <t>Inventory, 1 Yr. Growth %</t>
  </si>
  <si>
    <t>-2.09</t>
  </si>
  <si>
    <t>-5.08</t>
  </si>
  <si>
    <t>24.25</t>
  </si>
  <si>
    <t>2.48</t>
  </si>
  <si>
    <t>Net Property, Plant and Equip., 1 Yr. Growth %</t>
  </si>
  <si>
    <t>77.28</t>
  </si>
  <si>
    <t>97.32</t>
  </si>
  <si>
    <t>69.42</t>
  </si>
  <si>
    <t>95.65</t>
  </si>
  <si>
    <t>-0.4</t>
  </si>
  <si>
    <t>Total Assets, 1 Yr. Growth %</t>
  </si>
  <si>
    <t>-3.96</t>
  </si>
  <si>
    <t>40.9</t>
  </si>
  <si>
    <t>134.07</t>
  </si>
  <si>
    <t>281.12</t>
  </si>
  <si>
    <t>8.85</t>
  </si>
  <si>
    <t>Tangible Book Value, 1 Yr. Growth %</t>
  </si>
  <si>
    <t>-7.7</t>
  </si>
  <si>
    <t>40.94</t>
  </si>
  <si>
    <t>81.64</t>
  </si>
  <si>
    <t>244.67</t>
  </si>
  <si>
    <t>20.13</t>
  </si>
  <si>
    <t>Common Equity, 1 Yr. Growth %</t>
  </si>
  <si>
    <t>83.39</t>
  </si>
  <si>
    <t>429.34</t>
  </si>
  <si>
    <t>12.95</t>
  </si>
  <si>
    <t>Cash From Operations, 1 Yr. Growth %</t>
  </si>
  <si>
    <t>-148.6</t>
  </si>
  <si>
    <t>-614.9</t>
  </si>
  <si>
    <t>-26.31</t>
  </si>
  <si>
    <t>-39.59</t>
  </si>
  <si>
    <t>Capital Expenditures, 1 Yr. Growth %</t>
  </si>
  <si>
    <t>17.83</t>
  </si>
  <si>
    <t>91.38</t>
  </si>
  <si>
    <t>67.51</t>
  </si>
  <si>
    <t>-60.33</t>
  </si>
  <si>
    <t>Levered Free Cash Flow, 1 Yr. Growth %</t>
  </si>
  <si>
    <t>-181.99</t>
  </si>
  <si>
    <t>-318.77</t>
  </si>
  <si>
    <t>-587.47</t>
  </si>
  <si>
    <t>-98.43</t>
  </si>
  <si>
    <t>Unlevered Free Cash Flow, 1 Yr. Growth %</t>
  </si>
  <si>
    <t>-181.06</t>
  </si>
  <si>
    <t>-322.05</t>
  </si>
  <si>
    <t>-582.2</t>
  </si>
  <si>
    <t>-99.45</t>
  </si>
  <si>
    <t>Dividend Per Share, 1 Yr. Growth %</t>
  </si>
  <si>
    <t>434.85</t>
  </si>
  <si>
    <t>-28.9</t>
  </si>
  <si>
    <t>25.9</t>
  </si>
  <si>
    <t>Compound Annual Growth Rate Over Two Years</t>
  </si>
  <si>
    <t>Total Revenues, 2 Yr. CAGR %</t>
  </si>
  <si>
    <t>6.62</t>
  </si>
  <si>
    <t>85.65</t>
  </si>
  <si>
    <t>130.36</t>
  </si>
  <si>
    <t>47.61</t>
  </si>
  <si>
    <t>Gross Profit, 2 Yr. CAGR %</t>
  </si>
  <si>
    <t>10.71</t>
  </si>
  <si>
    <t>153.28</t>
  </si>
  <si>
    <t>142.92</t>
  </si>
  <si>
    <t>37.79</t>
  </si>
  <si>
    <t>EBITDA, 2 Yr. CAGR %</t>
  </si>
  <si>
    <t>13.86</t>
  </si>
  <si>
    <t>198.68</t>
  </si>
  <si>
    <t>155.05</t>
  </si>
  <si>
    <t>36.86</t>
  </si>
  <si>
    <t>EBITA, 2 Yr. CAGR %</t>
  </si>
  <si>
    <t>204.96</t>
  </si>
  <si>
    <t>157.48</t>
  </si>
  <si>
    <t>36.1</t>
  </si>
  <si>
    <t>EBIT, 2 Yr. CAGR %</t>
  </si>
  <si>
    <t>Earnings From Cont. Operations, 2 Yr. CAGR %</t>
  </si>
  <si>
    <t>9.54</t>
  </si>
  <si>
    <t>172.49</t>
  </si>
  <si>
    <t>33.29</t>
  </si>
  <si>
    <t>Net Income, 2 Yr. CAGR %</t>
  </si>
  <si>
    <t>172.5</t>
  </si>
  <si>
    <t>33.33</t>
  </si>
  <si>
    <t>Normalized Net Income, 2 Yr. CAGR %</t>
  </si>
  <si>
    <t>12.32</t>
  </si>
  <si>
    <t>216.79</t>
  </si>
  <si>
    <t>33.28</t>
  </si>
  <si>
    <t>Diluted EPS Before Extra, 2 Yr. CAGR %</t>
  </si>
  <si>
    <t>-93.71</t>
  </si>
  <si>
    <t>201.3</t>
  </si>
  <si>
    <t>119.49</t>
  </si>
  <si>
    <t>-5.42</t>
  </si>
  <si>
    <t>Accounts Receivable, 2 Yr. CAGR %</t>
  </si>
  <si>
    <t>27.88</t>
  </si>
  <si>
    <t>127.03</t>
  </si>
  <si>
    <t>150.13</t>
  </si>
  <si>
    <t>72.25</t>
  </si>
  <si>
    <t>Inventory, 2 Yr. CAGR %</t>
  </si>
  <si>
    <t>-3.6</t>
  </si>
  <si>
    <t>8.6</t>
  </si>
  <si>
    <t>312.49</t>
  </si>
  <si>
    <t>274.61</t>
  </si>
  <si>
    <t>Net Property, Plant and Equip., 2 Yr. CAGR %</t>
  </si>
  <si>
    <t>87.03</t>
  </si>
  <si>
    <t>82.84</t>
  </si>
  <si>
    <t>82.06</t>
  </si>
  <si>
    <t>39.6</t>
  </si>
  <si>
    <t>Total Assets, 2 Yr. CAGR %</t>
  </si>
  <si>
    <t>16.33</t>
  </si>
  <si>
    <t>81.61</t>
  </si>
  <si>
    <t>103.68</t>
  </si>
  <si>
    <t>Tangible Book Value, 2 Yr. CAGR %</t>
  </si>
  <si>
    <t>14.06</t>
  </si>
  <si>
    <t>150.21</t>
  </si>
  <si>
    <t>103.48</t>
  </si>
  <si>
    <t>Common Equity, 2 Yr. CAGR %</t>
  </si>
  <si>
    <t>60.77</t>
  </si>
  <si>
    <t>211.57</t>
  </si>
  <si>
    <t>144.51</t>
  </si>
  <si>
    <t>Cash From Operations, 2 Yr. CAGR %</t>
  </si>
  <si>
    <t>600.32</t>
  </si>
  <si>
    <t>58.18</t>
  </si>
  <si>
    <t>94.79</t>
  </si>
  <si>
    <t>-33.45</t>
  </si>
  <si>
    <t>Capital Expenditures, 2 Yr. CAGR %</t>
  </si>
  <si>
    <t>406.81</t>
  </si>
  <si>
    <t>54.79</t>
  </si>
  <si>
    <t>79.05</t>
  </si>
  <si>
    <t>-18.48</t>
  </si>
  <si>
    <t>Levered Free Cash Flow, 2 Yr. CAGR %</t>
  </si>
  <si>
    <t>34.96</t>
  </si>
  <si>
    <t>219.69</t>
  </si>
  <si>
    <t>-72.22</t>
  </si>
  <si>
    <t>Unlevered Free Cash Flow, 2 Yr. CAGR %</t>
  </si>
  <si>
    <t>35.21</t>
  </si>
  <si>
    <t>220.36</t>
  </si>
  <si>
    <t>-83.72</t>
  </si>
  <si>
    <t>Dividend Per Share, 2 Yr. CAGR %</t>
  </si>
  <si>
    <t>95.01</t>
  </si>
  <si>
    <t>-5.39</t>
  </si>
  <si>
    <t>Compound Annual Growth Rate Over Three Years</t>
  </si>
  <si>
    <t>Total Revenues, 3 Yr. CAGR %</t>
  </si>
  <si>
    <t>95.17</t>
  </si>
  <si>
    <t>75.02</t>
  </si>
  <si>
    <t>Gross Profit, 3 Yr. CAGR %</t>
  </si>
  <si>
    <t>67.74</t>
  </si>
  <si>
    <t>114.22</t>
  </si>
  <si>
    <t>94.08</t>
  </si>
  <si>
    <t>EBITDA, 3 Yr. CAGR %</t>
  </si>
  <si>
    <t>81.21</t>
  </si>
  <si>
    <t>133.44</t>
  </si>
  <si>
    <t>102.09</t>
  </si>
  <si>
    <t>EBITA, 3 Yr. CAGR %</t>
  </si>
  <si>
    <t>81.98</t>
  </si>
  <si>
    <t>135.53</t>
  </si>
  <si>
    <t>103.56</t>
  </si>
  <si>
    <t>EBIT, 3 Yr. CAGR %</t>
  </si>
  <si>
    <t>135.23</t>
  </si>
  <si>
    <t>103.46</t>
  </si>
  <si>
    <t>Earnings From Cont. Operations, 3 Yr. CAGR %</t>
  </si>
  <si>
    <t>84.95</t>
  </si>
  <si>
    <t>142.39</t>
  </si>
  <si>
    <t>110.8</t>
  </si>
  <si>
    <t>Net Income, 3 Yr. CAGR %</t>
  </si>
  <si>
    <t>142.4</t>
  </si>
  <si>
    <t>110.84</t>
  </si>
  <si>
    <t>Normalized Net Income, 3 Yr. CAGR %</t>
  </si>
  <si>
    <t>85.6</t>
  </si>
  <si>
    <t>141.68</t>
  </si>
  <si>
    <t>108.03</t>
  </si>
  <si>
    <t>Diluted EPS Before Extra, 3 Yr. CAGR %</t>
  </si>
  <si>
    <t>-73.04</t>
  </si>
  <si>
    <t>106.75</t>
  </si>
  <si>
    <t>64.2</t>
  </si>
  <si>
    <t>Accounts Receivable, 3 Yr. CAGR %</t>
  </si>
  <si>
    <t>60.96</t>
  </si>
  <si>
    <t>132.98</t>
  </si>
  <si>
    <t>96.31</t>
  </si>
  <si>
    <t>Inventory, 3 Yr. CAGR %</t>
  </si>
  <si>
    <t>4.91</t>
  </si>
  <si>
    <t>152.77</t>
  </si>
  <si>
    <t>159.31</t>
  </si>
  <si>
    <t>Net Property, Plant and Equip., 3 Yr. CAGR %</t>
  </si>
  <si>
    <t>80.97</t>
  </si>
  <si>
    <t>87.01</t>
  </si>
  <si>
    <t>48.9</t>
  </si>
  <si>
    <t>Total Assets, 3 Yr. CAGR %</t>
  </si>
  <si>
    <t>46.86</t>
  </si>
  <si>
    <t>132.51</t>
  </si>
  <si>
    <t>113.35</t>
  </si>
  <si>
    <t>Tangible Book Value, 3 Yr. CAGR %</t>
  </si>
  <si>
    <t>33.19</t>
  </si>
  <si>
    <t>106.64</t>
  </si>
  <si>
    <t>95.93</t>
  </si>
  <si>
    <t>Common Equity, 3 Yr. CAGR %</t>
  </si>
  <si>
    <t>33.62</t>
  </si>
  <si>
    <t>139.17</t>
  </si>
  <si>
    <t>122.16</t>
  </si>
  <si>
    <t>Cash From Operations, 3 Yr. CAGR %</t>
  </si>
  <si>
    <t>532.08</t>
  </si>
  <si>
    <t>22.62</t>
  </si>
  <si>
    <t>31.62</t>
  </si>
  <si>
    <t>Capital Expenditures, 3 Yr. CAGR %</t>
  </si>
  <si>
    <t>273.8</t>
  </si>
  <si>
    <t>58.92</t>
  </si>
  <si>
    <t>8.35</t>
  </si>
  <si>
    <t>Levered Free Cash Flow, 3 Yr. CAGR %</t>
  </si>
  <si>
    <t>104.15</t>
  </si>
  <si>
    <t>-45.52</t>
  </si>
  <si>
    <t>Unlevered Free Cash Flow, 3 Yr. CAGR %</t>
  </si>
  <si>
    <t>-61.65</t>
  </si>
  <si>
    <t>Dividend Per Share, 3 Yr. CAGR %</t>
  </si>
  <si>
    <t>68.54</t>
  </si>
  <si>
    <t>Compound Annual Growth Rate Over Five Years</t>
  </si>
  <si>
    <t>Total Revenues, 5 Yr. CAGR %</t>
  </si>
  <si>
    <t>43.54</t>
  </si>
  <si>
    <t>Gross Profit, 5 Yr. CAGR %</t>
  </si>
  <si>
    <t>55.05</t>
  </si>
  <si>
    <t>EBITDA, 5 Yr. CAGR %</t>
  </si>
  <si>
    <t>60.85</t>
  </si>
  <si>
    <t>EBITA, 5 Yr. CAGR %</t>
  </si>
  <si>
    <t>60.86</t>
  </si>
  <si>
    <t>EBIT, 5 Yr. CAGR %</t>
  </si>
  <si>
    <t>60.81</t>
  </si>
  <si>
    <t>Earnings From Cont. Operations, 5 Yr. CAGR %</t>
  </si>
  <si>
    <t>62.24</t>
  </si>
  <si>
    <t>Net Income, 5 Yr. CAGR %</t>
  </si>
  <si>
    <t>62.26</t>
  </si>
  <si>
    <t>Normalized Net Income, 5 Yr. CAGR %</t>
  </si>
  <si>
    <t>62.58</t>
  </si>
  <si>
    <t>Diluted EPS Before Extra, 5 Yr. CAGR %</t>
  </si>
  <si>
    <t>-55.46</t>
  </si>
  <si>
    <t>Accounts Receivable, 5 Yr. CAGR %</t>
  </si>
  <si>
    <t>65.38</t>
  </si>
  <si>
    <t>Inventory, 5 Yr. CAGR %</t>
  </si>
  <si>
    <t>74.55</t>
  </si>
  <si>
    <t>Net Property, Plant and Equip., 5 Yr. CAGR %</t>
  </si>
  <si>
    <t>63.12</t>
  </si>
  <si>
    <t>Total Assets, 5 Yr. CAGR %</t>
  </si>
  <si>
    <t>67.39</t>
  </si>
  <si>
    <t>Tangible Book Value, 5 Yr. CAGR %</t>
  </si>
  <si>
    <t>57.8</t>
  </si>
  <si>
    <t>Common Equity, 5 Yr. CAGR %</t>
  </si>
  <si>
    <t>70.15</t>
  </si>
  <si>
    <t>Cash From Operations, 5 Yr. CAGR %</t>
  </si>
  <si>
    <t>156.87</t>
  </si>
  <si>
    <t>Capital Expenditures, 5 Yr. CAGR %</t>
  </si>
  <si>
    <t>103.28</t>
  </si>
  <si>
    <t>2021</t>
  </si>
  <si>
    <t>2022</t>
  </si>
  <si>
    <t>2023</t>
  </si>
  <si>
    <t>2024</t>
  </si>
  <si>
    <t>Capitalization
                                    1</t>
  </si>
  <si>
    <t>124.3</t>
  </si>
  <si>
    <t>170.9</t>
  </si>
  <si>
    <t>621.6</t>
  </si>
  <si>
    <t>611</t>
  </si>
  <si>
    <t>Change</t>
  </si>
  <si>
    <t>-</t>
  </si>
  <si>
    <t>37.53%</t>
  </si>
  <si>
    <t>263.72%</t>
  </si>
  <si>
    <t>-1.7%</t>
  </si>
  <si>
    <t>Enterprise Value (EV)
                                    1</t>
  </si>
  <si>
    <t>125.7</t>
  </si>
  <si>
    <t>145.2</t>
  </si>
  <si>
    <t>610.5</t>
  </si>
  <si>
    <t>611.5</t>
  </si>
  <si>
    <t>15.48%</t>
  </si>
  <si>
    <t>320.47%</t>
  </si>
  <si>
    <t>0.17%</t>
  </si>
  <si>
    <t>P/E ratio</t>
  </si>
  <si>
    <t>14.7x</t>
  </si>
  <si>
    <t>4.08x</t>
  </si>
  <si>
    <t>7.69x</t>
  </si>
  <si>
    <t>8.22x</t>
  </si>
  <si>
    <t>PBR</t>
  </si>
  <si>
    <t>2.87x</t>
  </si>
  <si>
    <t>2.15x</t>
  </si>
  <si>
    <t>1.48x</t>
  </si>
  <si>
    <t>1.29x</t>
  </si>
  <si>
    <t>PEG</t>
  </si>
  <si>
    <t>-0.1x</t>
  </si>
  <si>
    <t>0x</t>
  </si>
  <si>
    <t>-2.9x</t>
  </si>
  <si>
    <t>-1.01x</t>
  </si>
  <si>
    <t>Capitalization / Revenue</t>
  </si>
  <si>
    <t>1.84x</t>
  </si>
  <si>
    <t>1.03x</t>
  </si>
  <si>
    <t>1.74x</t>
  </si>
  <si>
    <t>1.69x</t>
  </si>
  <si>
    <t>EV / Revenue</t>
  </si>
  <si>
    <t>1.86x</t>
  </si>
  <si>
    <t>0.88x</t>
  </si>
  <si>
    <t>1.71x</t>
  </si>
  <si>
    <t>EV / EBITDA</t>
  </si>
  <si>
    <t>9.76x</t>
  </si>
  <si>
    <t>2.46x</t>
  </si>
  <si>
    <t>7.24x</t>
  </si>
  <si>
    <t>5.72x</t>
  </si>
  <si>
    <t>EV / EBIT</t>
  </si>
  <si>
    <t>10.3x</t>
  </si>
  <si>
    <t>2.53x</t>
  </si>
  <si>
    <t>7.59x</t>
  </si>
  <si>
    <t>5.97x</t>
  </si>
  <si>
    <t>EV / FCF</t>
  </si>
  <si>
    <t>-9,257,909x</t>
  </si>
  <si>
    <t>4,812,420x</t>
  </si>
  <si>
    <t>-4,331,608x</t>
  </si>
  <si>
    <t>-274,186,505x</t>
  </si>
  <si>
    <t>FCF Yield</t>
  </si>
  <si>
    <t>-0%</t>
  </si>
  <si>
    <t>0%</t>
  </si>
  <si>
    <t>Dividend per Share
                                    2</t>
  </si>
  <si>
    <t>0.0066</t>
  </si>
  <si>
    <t>0.0353</t>
  </si>
  <si>
    <t>0.0251</t>
  </si>
  <si>
    <t>0.0316</t>
  </si>
  <si>
    <t>Rate of return</t>
  </si>
  <si>
    <t>1.89%</t>
  </si>
  <si>
    <t>7.35%</t>
  </si>
  <si>
    <t>2.85%</t>
  </si>
  <si>
    <t>3.65%</t>
  </si>
  <si>
    <t>EPS
                                    2</t>
  </si>
  <si>
    <t>0.0238</t>
  </si>
  <si>
    <t>0.1176</t>
  </si>
  <si>
    <t>0.1145</t>
  </si>
  <si>
    <t>0.1052</t>
  </si>
  <si>
    <t>Distribution rate</t>
  </si>
  <si>
    <t>27.8%</t>
  </si>
  <si>
    <t>30%</t>
  </si>
  <si>
    <t>21.9%</t>
  </si>
  <si>
    <t>Net sales
                                    1</t>
  </si>
  <si>
    <t>67.42</t>
  </si>
  <si>
    <t>165.9</t>
  </si>
  <si>
    <t>357.8</t>
  </si>
  <si>
    <t>361.4</t>
  </si>
  <si>
    <t>EBITDA
                                    1</t>
  </si>
  <si>
    <t>12.88</t>
  </si>
  <si>
    <t>59.11</t>
  </si>
  <si>
    <t>84.29</t>
  </si>
  <si>
    <t>106.9</t>
  </si>
  <si>
    <t>EBIT
                                    1</t>
  </si>
  <si>
    <t>12.17</t>
  </si>
  <si>
    <t>57.44</t>
  </si>
  <si>
    <t>80.39</t>
  </si>
  <si>
    <t>102.5</t>
  </si>
  <si>
    <t>Net income
                                    1</t>
  </si>
  <si>
    <t>7.93</t>
  </si>
  <si>
    <t>41.81</t>
  </si>
  <si>
    <t>58.89</t>
  </si>
  <si>
    <t>74.33</t>
  </si>
  <si>
    <t>Net Debt
                                    1</t>
  </si>
  <si>
    <t>1.461</t>
  </si>
  <si>
    <t>-25.71</t>
  </si>
  <si>
    <t>-11.11</t>
  </si>
  <si>
    <t>0.5476</t>
  </si>
  <si>
    <t>Reference price
                                    2</t>
  </si>
  <si>
    <t>0.3500</t>
  </si>
  <si>
    <t>0.4800</t>
  </si>
  <si>
    <t>0.8800</t>
  </si>
  <si>
    <t>0.8650</t>
  </si>
  <si>
    <t>Nbr of stocks (in thousands)</t>
  </si>
  <si>
    <t>355,045</t>
  </si>
  <si>
    <t>356,045</t>
  </si>
  <si>
    <t>706,360</t>
  </si>
  <si>
    <t>Announcement Date</t>
  </si>
  <si>
    <t>1/26/22</t>
  </si>
  <si>
    <t>1/9/23</t>
  </si>
  <si>
    <t>12/8/23</t>
  </si>
  <si>
    <t>12/9/24</t>
  </si>
  <si>
    <t>address1</t>
  </si>
  <si>
    <t>1475 Thorndale Avenue</t>
  </si>
  <si>
    <t>address2</t>
  </si>
  <si>
    <t>Suite A</t>
  </si>
  <si>
    <t>city</t>
  </si>
  <si>
    <t>Itasca</t>
  </si>
  <si>
    <t>state</t>
  </si>
  <si>
    <t>IL</t>
  </si>
  <si>
    <t>zip</t>
  </si>
  <si>
    <t>60143</t>
  </si>
  <si>
    <t>country</t>
  </si>
  <si>
    <t>phone</t>
  </si>
  <si>
    <t>224 446 9048</t>
  </si>
  <si>
    <t>website</t>
  </si>
  <si>
    <t>https://www.lakeside-holding.com</t>
  </si>
  <si>
    <t>industry</t>
  </si>
  <si>
    <t>Integrated Freight &amp; Logistics</t>
  </si>
  <si>
    <t>industryKey</t>
  </si>
  <si>
    <t>integrated-freight-logistics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</si>
  <si>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</si>
  <si>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</si>
  <si>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</si>
  <si>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</si>
  <si>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</si>
  <si>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</si>
  <si>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</si>
  <si>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Lakeside Holding Limited, through its subsidiaries, provides integrated cross-border supply chain solutions in the United States, China, and South Korea. It offers cross-border ocean freight solutions and cross-border airfreight solutions, including cross-border freight consolidation and forwarding, customs clearance, warehousing and distribution, and domestic ground transportation services. The company serves logistics service companies serving e-commerce platforms, social commerce platforms, and manufacturers to sell and transport consumer and industrial goods. Lakeside Holding Limited was founded in 2018 and is headquartered in Itasca, Illinois.</t>
  </si>
  <si>
    <t>fullTimeEmployees</t>
  </si>
  <si>
    <t>companyOfficers</t>
  </si>
  <si>
    <t>[{'maxAge': 1, 'name': 'Mr. Henry  Liu', 'age': 32, 'title': 'Co-Founder, CEO &amp; Chairman of the Board of Directors', 'yearBorn': 1991, 'fiscalYear': 2024, 'totalPay': 72800, 'exercisedValue': 0, 'unexercisedValue': 0}, {'maxAge': 1, 'name': 'Mr. Shuai  Li', 'age': 38, 'title': 'Co-Founder, President, COO &amp; Director', 'yearBorn': 1985, 'fiscalYear': 2024, 'totalPay': 83548, 'exercisedValue': 0, 'unexercisedValue': 0}, {'maxAge': 1, 'name': 'Mr. Long  Yi CPA', 'age': 45, 'title': 'Chief Financial Officer', 'yearBorn': 1978, 'fiscalYear': 2024,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</si>
  <si>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</si>
  <si>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</si>
  <si>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</si>
  <si>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</si>
  <si>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</si>
  <si>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</si>
  <si>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</si>
  <si>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</si>
  <si>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</si>
  <si>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</si>
  <si>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</si>
  <si>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</si>
  <si>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</si>
  <si>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</si>
  <si>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</si>
  <si>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</si>
  <si>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</si>
  <si>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</si>
  <si>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</si>
  <si>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</si>
  <si>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</si>
  <si>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</si>
  <si>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</si>
  <si>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</si>
  <si>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</si>
  <si>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</si>
  <si>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</si>
  <si>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</si>
  <si>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</si>
  <si>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</si>
  <si>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</si>
  <si>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</si>
  <si>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</si>
  <si>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</si>
  <si>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</si>
  <si>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</si>
  <si>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</si>
  <si>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</si>
  <si>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</si>
  <si>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</si>
  <si>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</si>
  <si>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</si>
  <si>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</si>
  <si>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</si>
  <si>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</si>
  <si>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</si>
  <si>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</si>
  <si>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</si>
  <si>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</si>
  <si>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</si>
  <si>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</si>
  <si>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</si>
  <si>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</si>
  <si>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</si>
  <si>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</si>
  <si>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</si>
  <si>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</si>
  <si>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</si>
  <si>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</si>
  <si>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LSH</t>
  </si>
  <si>
    <t>underlyingSymbol</t>
  </si>
  <si>
    <t>shortName</t>
  </si>
  <si>
    <t>Lakeside Holding Limited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</si>
  <si>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</si>
  <si>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</si>
  <si>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</si>
  <si>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</si>
  <si>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</si>
  <si>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</si>
  <si>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</si>
  <si>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a13b72fa-49b5-30af-b777-53f7dc8e8bb6</t>
  </si>
  <si>
    <t>messageBoardId</t>
  </si>
  <si>
    <t>finmb_1876585470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</si>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</sst>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lakeside-holding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3.05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-1.661395912521446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2.07375E7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0.107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1">
        <v>2024.0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1.332</v>
      </c>
      <c r="C2" s="1">
        <v>0.888</v>
      </c>
      <c r="D2" s="1">
        <v>1.554</v>
      </c>
      <c r="E2" s="1">
        <v>9.102</v>
      </c>
      <c r="F2" s="1">
        <v>12.876</v>
      </c>
      <c r="G2" s="1">
        <v>16.428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0.222</v>
      </c>
      <c r="C3" s="1">
        <v>0.222</v>
      </c>
      <c r="D3" s="1">
        <v>0.222</v>
      </c>
      <c r="E3" s="1">
        <v>0.444</v>
      </c>
      <c r="F3" s="1">
        <v>1.11</v>
      </c>
      <c r="G3" s="1">
        <v>1.11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0.0</v>
      </c>
      <c r="E4" s="1">
        <v>0.0</v>
      </c>
      <c r="F4" s="1">
        <v>6.66</v>
      </c>
      <c r="G4" s="1">
        <v>3.33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0.222</v>
      </c>
      <c r="C5" s="1">
        <v>0.222</v>
      </c>
      <c r="D5" s="1">
        <v>0.222</v>
      </c>
      <c r="E5" s="1">
        <v>0.444</v>
      </c>
      <c r="F5" s="1">
        <v>1.11</v>
      </c>
      <c r="G5" s="1">
        <v>1.332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-1.554</v>
      </c>
      <c r="D6" s="1">
        <v>-128.76</v>
      </c>
      <c r="E6" s="1">
        <v>-0.222</v>
      </c>
      <c r="F6" s="1">
        <v>-1.998</v>
      </c>
      <c r="G6" s="1">
        <v>-0.666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0.222</v>
      </c>
      <c r="D7" s="1">
        <v>0.0</v>
      </c>
      <c r="E7" s="1">
        <v>1.11</v>
      </c>
      <c r="F7" s="1">
        <v>202.02</v>
      </c>
      <c r="G7" s="1">
        <v>101.232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0.444</v>
      </c>
      <c r="F9" s="1">
        <v>0.444</v>
      </c>
      <c r="G9" s="1">
        <v>-0.888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-0.444</v>
      </c>
      <c r="C10" s="1">
        <v>-6.66</v>
      </c>
      <c r="D10" s="1">
        <v>-6.882</v>
      </c>
      <c r="E10" s="1">
        <v>0.888</v>
      </c>
      <c r="F10" s="1">
        <v>9.102</v>
      </c>
      <c r="G10" s="1">
        <v>1.554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0.444</v>
      </c>
      <c r="C11" s="1">
        <v>2.886</v>
      </c>
      <c r="D11" s="1">
        <v>-3.33</v>
      </c>
      <c r="E11" s="1">
        <v>-3.108</v>
      </c>
      <c r="F11" s="1">
        <v>-5.106</v>
      </c>
      <c r="G11" s="1">
        <v>-5.328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-0.222</v>
      </c>
      <c r="C12" s="1">
        <v>12.654</v>
      </c>
      <c r="D12" s="1">
        <v>14.43</v>
      </c>
      <c r="E12" s="1">
        <v>-0.444</v>
      </c>
      <c r="F12" s="1">
        <v>-0.666</v>
      </c>
      <c r="G12" s="1">
        <v>-0.888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-1.776</v>
      </c>
      <c r="C13" s="1">
        <v>0.222</v>
      </c>
      <c r="D13" s="1">
        <v>-0.888</v>
      </c>
      <c r="E13" s="1">
        <v>3.774</v>
      </c>
      <c r="F13" s="1">
        <v>0.0</v>
      </c>
      <c r="G13" s="1">
        <v>-9.324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0.0</v>
      </c>
      <c r="D14" s="1">
        <v>0.222</v>
      </c>
      <c r="E14" s="1">
        <v>1.776</v>
      </c>
      <c r="F14" s="1">
        <v>-0.444</v>
      </c>
      <c r="G14" s="1">
        <v>2.442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4.44</v>
      </c>
      <c r="C15" s="1">
        <v>4.44</v>
      </c>
      <c r="D15" s="1">
        <v>-2.22</v>
      </c>
      <c r="E15" s="1">
        <v>11.544</v>
      </c>
      <c r="F15" s="1">
        <v>8.436</v>
      </c>
      <c r="G15" s="1">
        <v>5.106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-2.886</v>
      </c>
      <c r="C16" s="1">
        <v>-0.444</v>
      </c>
      <c r="D16" s="1">
        <v>-0.666</v>
      </c>
      <c r="E16" s="1">
        <v>-1.332</v>
      </c>
      <c r="F16" s="1">
        <v>-2.442</v>
      </c>
      <c r="G16" s="1">
        <v>-0.888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1.554</v>
      </c>
      <c r="D17" s="1">
        <v>0.222</v>
      </c>
      <c r="E17" s="1">
        <v>2.22</v>
      </c>
      <c r="F17" s="1">
        <v>4.884</v>
      </c>
      <c r="G17" s="1">
        <v>0.666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0.0</v>
      </c>
      <c r="C18" s="1">
        <v>0.0</v>
      </c>
      <c r="D18" s="1">
        <v>0.0</v>
      </c>
      <c r="E18" s="1">
        <v>-0.666</v>
      </c>
      <c r="F18" s="1">
        <v>-1.776</v>
      </c>
      <c r="G18" s="1">
        <v>66.6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1.776</v>
      </c>
      <c r="E19" s="1">
        <v>-0.444</v>
      </c>
      <c r="F19" s="1">
        <v>0.444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3.774</v>
      </c>
      <c r="C20" s="1">
        <v>2.886</v>
      </c>
      <c r="D20" s="1">
        <v>-0.888</v>
      </c>
      <c r="E20" s="1">
        <v>5.772</v>
      </c>
      <c r="F20" s="1">
        <v>10.878</v>
      </c>
      <c r="G20" s="1">
        <v>8.214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0.888</v>
      </c>
      <c r="C21" s="1">
        <v>-0.444</v>
      </c>
      <c r="D21" s="1">
        <v>-0.666</v>
      </c>
      <c r="E21" s="1">
        <v>-2.442</v>
      </c>
      <c r="F21" s="1">
        <v>-3.774</v>
      </c>
      <c r="G21" s="1">
        <v>-0.888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1.776</v>
      </c>
      <c r="E22" s="1">
        <v>1.11</v>
      </c>
      <c r="F22" s="1">
        <v>0.666</v>
      </c>
      <c r="G22" s="1">
        <v>6.66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11.1</v>
      </c>
      <c r="E23" s="1">
        <v>0.0</v>
      </c>
      <c r="F23" s="1">
        <v>2.22</v>
      </c>
      <c r="G23" s="1">
        <v>10.878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1.776</v>
      </c>
      <c r="E24" s="1">
        <v>1.11</v>
      </c>
      <c r="F24" s="1">
        <v>2.886</v>
      </c>
      <c r="G24" s="1">
        <v>17.76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0.0</v>
      </c>
      <c r="E25" s="1">
        <v>-2.664</v>
      </c>
      <c r="F25" s="1">
        <v>-0.444</v>
      </c>
      <c r="G25" s="1">
        <v>-4.662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-13.098</v>
      </c>
      <c r="C26" s="1">
        <v>-15.096</v>
      </c>
      <c r="D26" s="1">
        <v>-0.222</v>
      </c>
      <c r="E26" s="1">
        <v>-0.222</v>
      </c>
      <c r="F26" s="1">
        <v>-6.438</v>
      </c>
      <c r="G26" s="1">
        <v>-7.992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-13.098</v>
      </c>
      <c r="C27" s="1">
        <v>-15.096</v>
      </c>
      <c r="D27" s="1">
        <v>-0.222</v>
      </c>
      <c r="E27" s="1">
        <v>-2.886</v>
      </c>
      <c r="F27" s="1">
        <v>-6.882</v>
      </c>
      <c r="G27" s="1">
        <v>-12.654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0.666</v>
      </c>
      <c r="D28" s="1">
        <v>0.888</v>
      </c>
      <c r="E28" s="1">
        <v>9.324</v>
      </c>
      <c r="F28" s="1">
        <v>0.0</v>
      </c>
      <c r="G28" s="1">
        <v>0.0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-1.554</v>
      </c>
      <c r="D29" s="1">
        <v>0.0</v>
      </c>
      <c r="E29" s="1">
        <v>-1.332</v>
      </c>
      <c r="F29" s="1">
        <v>-3.33</v>
      </c>
      <c r="G29" s="1">
        <v>-4.218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-1.554</v>
      </c>
      <c r="D30" s="1">
        <v>0.0</v>
      </c>
      <c r="E30" s="1">
        <v>-1.332</v>
      </c>
      <c r="F30" s="1">
        <v>-3.33</v>
      </c>
      <c r="G30" s="1">
        <v>-4.218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-1.998</v>
      </c>
      <c r="C31" s="1">
        <v>-1.11</v>
      </c>
      <c r="D31" s="1">
        <v>-4.44</v>
      </c>
      <c r="E31" s="1">
        <v>-1.554</v>
      </c>
      <c r="F31" s="1">
        <v>0.666</v>
      </c>
      <c r="G31" s="1">
        <v>-0.222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-15.096</v>
      </c>
      <c r="C32" s="1">
        <v>-1.776</v>
      </c>
      <c r="D32" s="1">
        <v>2.664</v>
      </c>
      <c r="E32" s="1">
        <v>-4.662</v>
      </c>
      <c r="F32" s="1">
        <v>-6.66</v>
      </c>
      <c r="G32" s="1">
        <v>14.43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-9.546</v>
      </c>
      <c r="C33" s="1">
        <v>1.998</v>
      </c>
      <c r="D33" s="1">
        <v>-0.222</v>
      </c>
      <c r="E33" s="1">
        <v>4.218</v>
      </c>
      <c r="F33" s="1">
        <v>-1.998</v>
      </c>
      <c r="G33" s="1">
        <v>4.218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1.998</v>
      </c>
      <c r="C35" s="1">
        <v>1.11</v>
      </c>
      <c r="D35" s="1">
        <v>4.44</v>
      </c>
      <c r="E35" s="1">
        <v>6.438</v>
      </c>
      <c r="F35" s="1">
        <v>0.222</v>
      </c>
      <c r="G35" s="1">
        <v>0.444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0.222</v>
      </c>
      <c r="C36" s="1">
        <v>0.222</v>
      </c>
      <c r="D36" s="1">
        <v>0.666</v>
      </c>
      <c r="E36" s="1">
        <v>1.554</v>
      </c>
      <c r="F36" s="1">
        <v>4.218</v>
      </c>
      <c r="G36" s="1">
        <v>3.996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3.552</v>
      </c>
      <c r="D37" s="1">
        <v>-2.886</v>
      </c>
      <c r="E37" s="1">
        <v>6.66</v>
      </c>
      <c r="F37" s="1">
        <v>-31.302</v>
      </c>
      <c r="G37" s="1">
        <v>-0.444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0.0</v>
      </c>
      <c r="C38" s="1">
        <v>3.552</v>
      </c>
      <c r="D38" s="1">
        <v>-2.886</v>
      </c>
      <c r="E38" s="1">
        <v>6.66</v>
      </c>
      <c r="F38" s="1">
        <v>-31.08</v>
      </c>
      <c r="G38" s="1">
        <v>-17.094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0.0</v>
      </c>
      <c r="C39" s="1">
        <v>-3.108</v>
      </c>
      <c r="D39" s="1">
        <v>4.218</v>
      </c>
      <c r="E39" s="1">
        <v>0.222</v>
      </c>
      <c r="F39" s="1">
        <v>41.07</v>
      </c>
      <c r="G39" s="1">
        <v>14.652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-13.098</v>
      </c>
      <c r="C40" s="1">
        <v>-15.096</v>
      </c>
      <c r="D40" s="1">
        <v>1.554</v>
      </c>
      <c r="E40" s="1">
        <v>-1.554</v>
      </c>
      <c r="F40" s="1">
        <v>-3.996</v>
      </c>
      <c r="G40" s="1">
        <v>4.884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1">
        <v>2024.0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66</v>
      </c>
      <c r="B3" s="1">
        <v>0.444</v>
      </c>
      <c r="C3" s="1">
        <v>1.11</v>
      </c>
      <c r="D3" s="1">
        <v>2.22</v>
      </c>
      <c r="E3" s="1">
        <v>6.216</v>
      </c>
      <c r="F3" s="1">
        <v>2.886</v>
      </c>
      <c r="G3" s="1">
        <v>8.88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67</v>
      </c>
      <c r="B4" s="1">
        <v>3.774</v>
      </c>
      <c r="C4" s="1">
        <v>1.332</v>
      </c>
      <c r="D4" s="1">
        <v>16.872</v>
      </c>
      <c r="E4" s="1">
        <v>1.11</v>
      </c>
      <c r="F4" s="1">
        <v>3.33</v>
      </c>
      <c r="G4" s="1">
        <v>0.222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68</v>
      </c>
      <c r="B5" s="1">
        <v>0.444</v>
      </c>
      <c r="C5" s="1">
        <v>2.664</v>
      </c>
      <c r="D5" s="1">
        <v>2.442</v>
      </c>
      <c r="E5" s="1">
        <v>7.326000000000001</v>
      </c>
      <c r="F5" s="1">
        <v>6.438</v>
      </c>
      <c r="G5" s="1">
        <v>9.102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69</v>
      </c>
      <c r="B6" s="1">
        <v>3.996</v>
      </c>
      <c r="C6" s="1">
        <v>3.108</v>
      </c>
      <c r="D6" s="1">
        <v>6.438</v>
      </c>
      <c r="E6" s="1">
        <v>16.65</v>
      </c>
      <c r="F6" s="1">
        <v>40.848</v>
      </c>
      <c r="G6" s="1">
        <v>49.506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70</v>
      </c>
      <c r="B7" s="1">
        <v>2.22</v>
      </c>
      <c r="C7" s="1">
        <v>0.0</v>
      </c>
      <c r="D7" s="1">
        <v>7.77</v>
      </c>
      <c r="E7" s="1">
        <v>0.222</v>
      </c>
      <c r="F7" s="1">
        <v>1.11</v>
      </c>
      <c r="G7" s="1">
        <v>0.222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71</v>
      </c>
      <c r="B8" s="1">
        <v>6.216</v>
      </c>
      <c r="C8" s="1">
        <v>3.108</v>
      </c>
      <c r="D8" s="1">
        <v>6.438</v>
      </c>
      <c r="E8" s="1">
        <v>16.872</v>
      </c>
      <c r="F8" s="1">
        <v>42.18</v>
      </c>
      <c r="G8" s="1">
        <v>49.728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72</v>
      </c>
      <c r="B9" s="1">
        <v>2.22</v>
      </c>
      <c r="C9" s="1">
        <v>2.22</v>
      </c>
      <c r="D9" s="1">
        <v>1.998</v>
      </c>
      <c r="E9" s="1">
        <v>2.664</v>
      </c>
      <c r="F9" s="1">
        <v>37.296</v>
      </c>
      <c r="G9" s="1">
        <v>38.184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73</v>
      </c>
      <c r="B10" s="1">
        <v>0.222</v>
      </c>
      <c r="C10" s="1">
        <v>0.666</v>
      </c>
      <c r="D10" s="1">
        <v>2.664</v>
      </c>
      <c r="E10" s="1">
        <v>0.444</v>
      </c>
      <c r="F10" s="1">
        <v>0.888</v>
      </c>
      <c r="G10" s="1">
        <v>1.332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74</v>
      </c>
      <c r="B11" s="1">
        <v>0.888</v>
      </c>
      <c r="C11" s="1">
        <v>0.888</v>
      </c>
      <c r="D11" s="1">
        <v>0.888</v>
      </c>
      <c r="E11" s="1">
        <v>2.664</v>
      </c>
      <c r="F11" s="1">
        <v>1.776</v>
      </c>
      <c r="G11" s="1">
        <v>1.776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75</v>
      </c>
      <c r="B12" s="1">
        <v>9.99</v>
      </c>
      <c r="C12" s="1">
        <v>9.102</v>
      </c>
      <c r="D12" s="1">
        <v>12.21</v>
      </c>
      <c r="E12" s="1">
        <v>30.192</v>
      </c>
      <c r="F12" s="1">
        <v>88.8</v>
      </c>
      <c r="G12" s="1">
        <v>100.344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</v>
      </c>
      <c r="B13" s="1">
        <v>1.998</v>
      </c>
      <c r="C13" s="1">
        <v>2.442</v>
      </c>
      <c r="D13" s="1">
        <v>3.774</v>
      </c>
      <c r="E13" s="1">
        <v>5.994</v>
      </c>
      <c r="F13" s="1">
        <v>10.878</v>
      </c>
      <c r="G13" s="1">
        <v>11.544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77</v>
      </c>
      <c r="B14" s="1">
        <v>-1.332</v>
      </c>
      <c r="C14" s="1">
        <v>-1.332</v>
      </c>
      <c r="D14" s="1">
        <v>-1.554</v>
      </c>
      <c r="E14" s="1">
        <v>-2.22</v>
      </c>
      <c r="F14" s="1">
        <v>-3.33</v>
      </c>
      <c r="G14" s="1">
        <v>-4.218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</v>
      </c>
      <c r="B15" s="1">
        <v>0.444</v>
      </c>
      <c r="C15" s="1">
        <v>1.11</v>
      </c>
      <c r="D15" s="1">
        <v>2.22</v>
      </c>
      <c r="E15" s="1">
        <v>3.774</v>
      </c>
      <c r="F15" s="1">
        <v>7.326000000000001</v>
      </c>
      <c r="G15" s="1">
        <v>7.326000000000001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</v>
      </c>
      <c r="B16" s="1">
        <v>0.0</v>
      </c>
      <c r="C16" s="1">
        <v>0.0</v>
      </c>
      <c r="D16" s="1">
        <v>0.0</v>
      </c>
      <c r="E16" s="1">
        <v>0.0</v>
      </c>
      <c r="F16" s="1">
        <v>0.222</v>
      </c>
      <c r="G16" s="1">
        <v>0.222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</v>
      </c>
      <c r="B17" s="1">
        <v>0.0</v>
      </c>
      <c r="C17" s="1">
        <v>0.0</v>
      </c>
      <c r="D17" s="1">
        <v>0.0</v>
      </c>
      <c r="E17" s="1">
        <v>0.0</v>
      </c>
      <c r="F17" s="1">
        <v>33.078</v>
      </c>
      <c r="G17" s="1">
        <v>33.078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81</v>
      </c>
      <c r="B18" s="1">
        <v>0.0</v>
      </c>
      <c r="C18" s="1">
        <v>0.0</v>
      </c>
      <c r="D18" s="1">
        <v>0.0</v>
      </c>
      <c r="E18" s="1">
        <v>16.65</v>
      </c>
      <c r="F18" s="1">
        <v>9.99</v>
      </c>
      <c r="G18" s="1">
        <v>6.66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82</v>
      </c>
      <c r="B19" s="1">
        <v>0.0</v>
      </c>
      <c r="C19" s="1">
        <v>0.0</v>
      </c>
      <c r="D19" s="1">
        <v>0.0</v>
      </c>
      <c r="E19" s="1">
        <v>5.772</v>
      </c>
      <c r="F19" s="1">
        <v>0.222</v>
      </c>
      <c r="G19" s="1">
        <v>0.444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83</v>
      </c>
      <c r="B20" s="1">
        <v>0.0</v>
      </c>
      <c r="C20" s="1">
        <v>0.0</v>
      </c>
      <c r="D20" s="1">
        <v>0.0</v>
      </c>
      <c r="E20" s="1">
        <v>0.0</v>
      </c>
      <c r="F20" s="1">
        <v>0.666</v>
      </c>
      <c r="G20" s="1">
        <v>0.666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</v>
      </c>
      <c r="B21" s="1">
        <v>10.656</v>
      </c>
      <c r="C21" s="1">
        <v>10.212</v>
      </c>
      <c r="D21" s="1">
        <v>14.652</v>
      </c>
      <c r="E21" s="1">
        <v>34.41</v>
      </c>
      <c r="F21" s="1">
        <v>130.98</v>
      </c>
      <c r="G21" s="1">
        <v>142.524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86</v>
      </c>
      <c r="B23" s="1">
        <v>1.554</v>
      </c>
      <c r="C23" s="1">
        <v>2.22</v>
      </c>
      <c r="D23" s="1">
        <v>1.554</v>
      </c>
      <c r="E23" s="1">
        <v>4.44</v>
      </c>
      <c r="F23" s="1">
        <v>18.648</v>
      </c>
      <c r="G23" s="1">
        <v>14.208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87</v>
      </c>
      <c r="B24" s="1">
        <v>0.666</v>
      </c>
      <c r="C24" s="1">
        <v>0.222</v>
      </c>
      <c r="D24" s="1">
        <v>9.102</v>
      </c>
      <c r="E24" s="1">
        <v>5.994</v>
      </c>
      <c r="F24" s="1">
        <v>1.998</v>
      </c>
      <c r="G24" s="1">
        <v>2.22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88</v>
      </c>
      <c r="B25" s="1">
        <v>0.0</v>
      </c>
      <c r="C25" s="1">
        <v>0.0</v>
      </c>
      <c r="D25" s="1">
        <v>1.776</v>
      </c>
      <c r="E25" s="1">
        <v>0.444</v>
      </c>
      <c r="F25" s="1">
        <v>0.666</v>
      </c>
      <c r="G25" s="1">
        <v>2.664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89</v>
      </c>
      <c r="B26" s="1">
        <v>0.0</v>
      </c>
      <c r="C26" s="1">
        <v>0.0</v>
      </c>
      <c r="D26" s="1">
        <v>1.332</v>
      </c>
      <c r="E26" s="1">
        <v>1.332</v>
      </c>
      <c r="F26" s="1">
        <v>0.222</v>
      </c>
      <c r="G26" s="1">
        <v>3.774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90</v>
      </c>
      <c r="B27" s="1">
        <v>14.43</v>
      </c>
      <c r="C27" s="1">
        <v>17.76</v>
      </c>
      <c r="D27" s="1">
        <v>0.222</v>
      </c>
      <c r="E27" s="1">
        <v>0.222</v>
      </c>
      <c r="F27" s="1">
        <v>0.444</v>
      </c>
      <c r="G27" s="1">
        <v>0.444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91</v>
      </c>
      <c r="B28" s="1">
        <v>13.32</v>
      </c>
      <c r="C28" s="1">
        <v>12.21</v>
      </c>
      <c r="D28" s="1">
        <v>9.102</v>
      </c>
      <c r="E28" s="1">
        <v>1.332</v>
      </c>
      <c r="F28" s="1">
        <v>0.666</v>
      </c>
      <c r="G28" s="1">
        <v>1.776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92</v>
      </c>
      <c r="B29" s="1">
        <v>0.0</v>
      </c>
      <c r="C29" s="1">
        <v>0.0</v>
      </c>
      <c r="D29" s="1">
        <v>0.222</v>
      </c>
      <c r="E29" s="1">
        <v>3.552</v>
      </c>
      <c r="F29" s="1">
        <v>3.33</v>
      </c>
      <c r="G29" s="1">
        <v>7.326000000000001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93</v>
      </c>
      <c r="B30" s="1">
        <v>0.222</v>
      </c>
      <c r="C30" s="1">
        <v>0.222</v>
      </c>
      <c r="D30" s="1">
        <v>0.222</v>
      </c>
      <c r="E30" s="1">
        <v>4.884</v>
      </c>
      <c r="F30" s="1">
        <v>7.77</v>
      </c>
      <c r="G30" s="1">
        <v>1.332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94</v>
      </c>
      <c r="B31" s="1">
        <v>2.886</v>
      </c>
      <c r="C31" s="1">
        <v>3.108</v>
      </c>
      <c r="D31" s="1">
        <v>4.218</v>
      </c>
      <c r="E31" s="1">
        <v>15.54</v>
      </c>
      <c r="F31" s="1">
        <v>34.854</v>
      </c>
      <c r="G31" s="1">
        <v>34.188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95</v>
      </c>
      <c r="B32" s="1">
        <v>0.0</v>
      </c>
      <c r="C32" s="1">
        <v>0.0</v>
      </c>
      <c r="D32" s="1">
        <v>9.324</v>
      </c>
      <c r="E32" s="1">
        <v>7.77</v>
      </c>
      <c r="F32" s="1">
        <v>1.554</v>
      </c>
      <c r="G32" s="1">
        <v>1.776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96</v>
      </c>
      <c r="B33" s="1">
        <v>0.222</v>
      </c>
      <c r="C33" s="1">
        <v>0.222</v>
      </c>
      <c r="D33" s="1">
        <v>0.444</v>
      </c>
      <c r="E33" s="1">
        <v>0.444</v>
      </c>
      <c r="F33" s="1">
        <v>0.444</v>
      </c>
      <c r="G33" s="1">
        <v>0.222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97</v>
      </c>
      <c r="B34" s="1">
        <v>0.222</v>
      </c>
      <c r="C34" s="1">
        <v>4.884</v>
      </c>
      <c r="D34" s="1">
        <v>10.434</v>
      </c>
      <c r="E34" s="1">
        <v>0.222</v>
      </c>
      <c r="F34" s="1">
        <v>0.222</v>
      </c>
      <c r="G34" s="1">
        <v>0.222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98</v>
      </c>
      <c r="B35" s="1">
        <v>3.33</v>
      </c>
      <c r="C35" s="1">
        <v>3.552</v>
      </c>
      <c r="D35" s="1">
        <v>4.884</v>
      </c>
      <c r="E35" s="1">
        <v>16.65</v>
      </c>
      <c r="F35" s="1">
        <v>37.518</v>
      </c>
      <c r="G35" s="1">
        <v>37.074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99</v>
      </c>
      <c r="B36" s="1">
        <v>0.222</v>
      </c>
      <c r="C36" s="1">
        <v>0.444</v>
      </c>
      <c r="D36" s="1">
        <v>7.992</v>
      </c>
      <c r="E36" s="1">
        <v>8.214</v>
      </c>
      <c r="F36" s="1">
        <v>74.37</v>
      </c>
      <c r="G36" s="1">
        <v>74.37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100</v>
      </c>
      <c r="B37" s="1">
        <v>7.104</v>
      </c>
      <c r="C37" s="1">
        <v>6.216</v>
      </c>
      <c r="D37" s="1">
        <v>7.992</v>
      </c>
      <c r="E37" s="1">
        <v>15.984</v>
      </c>
      <c r="F37" s="1">
        <v>25.752</v>
      </c>
      <c r="G37" s="1">
        <v>37.74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101</v>
      </c>
      <c r="B38" s="1">
        <v>0.0</v>
      </c>
      <c r="C38" s="1">
        <v>0.0</v>
      </c>
      <c r="D38" s="1">
        <v>-6.438</v>
      </c>
      <c r="E38" s="1">
        <v>-6.438</v>
      </c>
      <c r="F38" s="1">
        <v>-6.438</v>
      </c>
      <c r="G38" s="1">
        <v>-6.438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102</v>
      </c>
      <c r="B39" s="1">
        <v>7.326000000000001</v>
      </c>
      <c r="C39" s="1">
        <v>6.66</v>
      </c>
      <c r="D39" s="1">
        <v>9.546</v>
      </c>
      <c r="E39" s="1">
        <v>17.538</v>
      </c>
      <c r="F39" s="1">
        <v>93.462</v>
      </c>
      <c r="G39" s="1">
        <v>105.45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103</v>
      </c>
      <c r="B40" s="1">
        <v>0.0</v>
      </c>
      <c r="C40" s="1">
        <v>0.0</v>
      </c>
      <c r="D40" s="1">
        <v>0.0</v>
      </c>
      <c r="E40" s="1">
        <v>0.0</v>
      </c>
      <c r="F40" s="1">
        <v>1.11</v>
      </c>
      <c r="G40" s="1">
        <v>0.0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104</v>
      </c>
      <c r="B41" s="1">
        <v>7.326000000000001</v>
      </c>
      <c r="C41" s="1">
        <v>6.66</v>
      </c>
      <c r="D41" s="1">
        <v>9.546</v>
      </c>
      <c r="E41" s="1">
        <v>17.538</v>
      </c>
      <c r="F41" s="1">
        <v>93.462</v>
      </c>
      <c r="G41" s="1">
        <v>105.45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105</v>
      </c>
      <c r="B42" s="1">
        <v>10.656</v>
      </c>
      <c r="C42" s="1">
        <v>10.212</v>
      </c>
      <c r="D42" s="1">
        <v>14.652</v>
      </c>
      <c r="E42" s="1">
        <v>34.41</v>
      </c>
      <c r="F42" s="1">
        <v>130.98</v>
      </c>
      <c r="G42" s="1">
        <v>142.524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106</v>
      </c>
      <c r="B44" s="1">
        <v>0.222</v>
      </c>
      <c r="C44" s="1">
        <v>0.444</v>
      </c>
      <c r="D44" s="1">
        <v>78.81</v>
      </c>
      <c r="E44" s="1">
        <v>79.032</v>
      </c>
      <c r="F44" s="1">
        <v>156.732</v>
      </c>
      <c r="G44" s="1">
        <v>156.732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107</v>
      </c>
      <c r="B45" s="1">
        <v>0.222</v>
      </c>
      <c r="C45" s="1">
        <v>0.444</v>
      </c>
      <c r="D45" s="1">
        <v>78.81</v>
      </c>
      <c r="E45" s="1">
        <v>79.032</v>
      </c>
      <c r="F45" s="1">
        <v>156.732</v>
      </c>
      <c r="G45" s="1">
        <v>156.732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108</v>
      </c>
      <c r="B46" s="1" t="s">
        <v>109</v>
      </c>
      <c r="C46" s="1" t="s">
        <v>110</v>
      </c>
      <c r="D46" s="1" t="s">
        <v>111</v>
      </c>
      <c r="E46" s="1" t="s">
        <v>112</v>
      </c>
      <c r="F46" s="1" t="s">
        <v>113</v>
      </c>
      <c r="G46" s="1" t="s">
        <v>114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115</v>
      </c>
      <c r="B47" s="1">
        <v>7.326000000000001</v>
      </c>
      <c r="C47" s="1">
        <v>6.66</v>
      </c>
      <c r="D47" s="1">
        <v>9.546</v>
      </c>
      <c r="E47" s="1">
        <v>17.316</v>
      </c>
      <c r="F47" s="1">
        <v>60.162</v>
      </c>
      <c r="G47" s="1">
        <v>72.372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116</v>
      </c>
      <c r="B48" s="1" t="s">
        <v>109</v>
      </c>
      <c r="C48" s="1" t="s">
        <v>110</v>
      </c>
      <c r="D48" s="1" t="s">
        <v>111</v>
      </c>
      <c r="E48" s="1" t="s">
        <v>112</v>
      </c>
      <c r="F48" s="1" t="s">
        <v>117</v>
      </c>
      <c r="G48" s="1" t="s">
        <v>118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119</v>
      </c>
      <c r="B49" s="1">
        <v>0.444</v>
      </c>
      <c r="C49" s="1">
        <v>0.444</v>
      </c>
      <c r="D49" s="1">
        <v>2.664</v>
      </c>
      <c r="E49" s="1">
        <v>1.554</v>
      </c>
      <c r="F49" s="1">
        <v>3.996</v>
      </c>
      <c r="G49" s="1">
        <v>9.324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120</v>
      </c>
      <c r="B50" s="1">
        <v>-3.996</v>
      </c>
      <c r="C50" s="1">
        <v>-2.22</v>
      </c>
      <c r="D50" s="1">
        <v>0.222</v>
      </c>
      <c r="E50" s="1">
        <v>-5.55</v>
      </c>
      <c r="F50" s="1">
        <v>-2.442</v>
      </c>
      <c r="G50" s="1">
        <v>11.988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121</v>
      </c>
      <c r="B51" s="1">
        <v>6.66</v>
      </c>
      <c r="C51" s="1">
        <v>4.662</v>
      </c>
      <c r="D51" s="1">
        <v>0.0</v>
      </c>
      <c r="E51" s="1">
        <v>1.776</v>
      </c>
      <c r="F51" s="1">
        <v>0.0</v>
      </c>
      <c r="G51" s="1">
        <v>0.0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122</v>
      </c>
      <c r="B52" s="1">
        <v>0.0</v>
      </c>
      <c r="C52" s="1">
        <v>0.0</v>
      </c>
      <c r="D52" s="1">
        <v>0.0</v>
      </c>
      <c r="E52" s="1">
        <v>0.0</v>
      </c>
      <c r="F52" s="1">
        <v>1.11</v>
      </c>
      <c r="G52" s="1">
        <v>0.0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123</v>
      </c>
      <c r="B53" s="1">
        <v>0.0</v>
      </c>
      <c r="C53" s="1">
        <v>0.0</v>
      </c>
      <c r="D53" s="1">
        <v>0.0</v>
      </c>
      <c r="E53" s="1">
        <v>0.0</v>
      </c>
      <c r="F53" s="1">
        <v>0.222</v>
      </c>
      <c r="G53" s="1">
        <v>0.222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124</v>
      </c>
      <c r="B54" s="1">
        <v>0.0</v>
      </c>
      <c r="C54" s="1">
        <v>1.11</v>
      </c>
      <c r="D54" s="1">
        <v>1.11</v>
      </c>
      <c r="E54" s="1">
        <v>1.11</v>
      </c>
      <c r="F54" s="1">
        <v>1.11</v>
      </c>
      <c r="G54" s="1">
        <v>1.11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125</v>
      </c>
      <c r="B55" s="1">
        <v>0.0</v>
      </c>
      <c r="C55" s="1">
        <v>0.0</v>
      </c>
      <c r="D55" s="1">
        <v>0.0</v>
      </c>
      <c r="E55" s="1">
        <v>0.222</v>
      </c>
      <c r="F55" s="1">
        <v>34.632</v>
      </c>
      <c r="G55" s="1">
        <v>35.964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126</v>
      </c>
      <c r="B56" s="1">
        <v>2.22</v>
      </c>
      <c r="C56" s="1">
        <v>2.22</v>
      </c>
      <c r="D56" s="1">
        <v>1.998</v>
      </c>
      <c r="E56" s="1">
        <v>2.664</v>
      </c>
      <c r="F56" s="1">
        <v>2.442</v>
      </c>
      <c r="G56" s="1">
        <v>1.998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127</v>
      </c>
      <c r="B57" s="1">
        <v>0.0</v>
      </c>
      <c r="C57" s="1">
        <v>0.0</v>
      </c>
      <c r="D57" s="1">
        <v>0.0</v>
      </c>
      <c r="E57" s="1">
        <v>0.0</v>
      </c>
      <c r="F57" s="1">
        <v>1.332</v>
      </c>
      <c r="G57" s="1">
        <v>0.444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128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0.888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129</v>
      </c>
      <c r="B59" s="1">
        <v>0.666</v>
      </c>
      <c r="C59" s="1">
        <v>1.11</v>
      </c>
      <c r="D59" s="1">
        <v>1.998</v>
      </c>
      <c r="E59" s="1">
        <v>4.218</v>
      </c>
      <c r="F59" s="1">
        <v>8.214</v>
      </c>
      <c r="G59" s="1">
        <v>9.324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130</v>
      </c>
      <c r="B60" s="1">
        <v>0.0</v>
      </c>
      <c r="C60" s="1">
        <v>7.992</v>
      </c>
      <c r="D60" s="1">
        <v>0.0</v>
      </c>
      <c r="E60" s="1">
        <v>0.0</v>
      </c>
      <c r="F60" s="1">
        <v>0.0</v>
      </c>
      <c r="G60" s="1">
        <v>0.0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131</v>
      </c>
      <c r="B61" s="1">
        <v>0.222</v>
      </c>
      <c r="C61" s="1">
        <v>0.222</v>
      </c>
      <c r="D61" s="1">
        <v>0.222</v>
      </c>
      <c r="E61" s="1">
        <v>0.444</v>
      </c>
      <c r="F61" s="1">
        <v>1.776</v>
      </c>
      <c r="G61" s="1">
        <v>0.666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132</v>
      </c>
      <c r="B62" s="1">
        <v>0.0</v>
      </c>
      <c r="C62" s="1">
        <v>0.0</v>
      </c>
      <c r="D62" s="1">
        <v>0.0</v>
      </c>
      <c r="E62" s="1">
        <v>188.256</v>
      </c>
      <c r="F62" s="1">
        <v>205.572</v>
      </c>
      <c r="G62" s="1">
        <v>139.194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1">
        <v>2024.0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133</v>
      </c>
      <c r="B2" s="1">
        <v>13.098</v>
      </c>
      <c r="C2" s="1">
        <v>10.656</v>
      </c>
      <c r="D2" s="1">
        <v>14.874</v>
      </c>
      <c r="E2" s="1">
        <v>36.852</v>
      </c>
      <c r="F2" s="1">
        <v>79.476</v>
      </c>
      <c r="G2" s="1">
        <v>80.142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134</v>
      </c>
      <c r="B3" s="1">
        <v>13.098</v>
      </c>
      <c r="C3" s="1">
        <v>10.656</v>
      </c>
      <c r="D3" s="1">
        <v>14.874</v>
      </c>
      <c r="E3" s="1">
        <v>36.852</v>
      </c>
      <c r="F3" s="1">
        <v>79.476</v>
      </c>
      <c r="G3" s="1">
        <v>80.142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135</v>
      </c>
      <c r="B4" s="1">
        <v>9.99</v>
      </c>
      <c r="C4" s="1">
        <v>8.214</v>
      </c>
      <c r="D4" s="1">
        <v>10.878</v>
      </c>
      <c r="E4" s="1">
        <v>21.756</v>
      </c>
      <c r="F4" s="1">
        <v>56.388</v>
      </c>
      <c r="G4" s="1">
        <v>51.726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136</v>
      </c>
      <c r="B5" s="1">
        <v>3.108</v>
      </c>
      <c r="C5" s="1">
        <v>2.22</v>
      </c>
      <c r="D5" s="1">
        <v>3.774</v>
      </c>
      <c r="E5" s="1">
        <v>14.874</v>
      </c>
      <c r="F5" s="1">
        <v>22.866</v>
      </c>
      <c r="G5" s="1">
        <v>28.416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137</v>
      </c>
      <c r="B6" s="1">
        <v>0.888</v>
      </c>
      <c r="C6" s="1">
        <v>0.888</v>
      </c>
      <c r="D6" s="1">
        <v>1.11</v>
      </c>
      <c r="E6" s="1">
        <v>2.22</v>
      </c>
      <c r="F6" s="1">
        <v>4.44</v>
      </c>
      <c r="G6" s="1">
        <v>6.66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138</v>
      </c>
      <c r="B7" s="1">
        <v>0.0</v>
      </c>
      <c r="C7" s="1">
        <v>0.0</v>
      </c>
      <c r="D7" s="1">
        <v>0.0</v>
      </c>
      <c r="E7" s="1">
        <v>0.0</v>
      </c>
      <c r="F7" s="1">
        <v>0.444</v>
      </c>
      <c r="G7" s="1">
        <v>0.0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139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-0.888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140</v>
      </c>
      <c r="B9" s="1">
        <v>0.888</v>
      </c>
      <c r="C9" s="1">
        <v>0.888</v>
      </c>
      <c r="D9" s="1">
        <v>1.11</v>
      </c>
      <c r="E9" s="1">
        <v>2.22</v>
      </c>
      <c r="F9" s="1">
        <v>5.106</v>
      </c>
      <c r="G9" s="1">
        <v>5.55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141</v>
      </c>
      <c r="B10" s="1">
        <v>1.998</v>
      </c>
      <c r="C10" s="1">
        <v>1.332</v>
      </c>
      <c r="D10" s="1">
        <v>2.664</v>
      </c>
      <c r="E10" s="1">
        <v>12.654</v>
      </c>
      <c r="F10" s="1">
        <v>17.76</v>
      </c>
      <c r="G10" s="1">
        <v>22.866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142</v>
      </c>
      <c r="B11" s="1">
        <v>-1.998</v>
      </c>
      <c r="C11" s="1">
        <v>-1.11</v>
      </c>
      <c r="D11" s="1">
        <v>-4.44</v>
      </c>
      <c r="E11" s="1">
        <v>-5.994</v>
      </c>
      <c r="F11" s="1">
        <v>-0.222</v>
      </c>
      <c r="G11" s="1">
        <v>-0.444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143</v>
      </c>
      <c r="B12" s="1">
        <v>4.44</v>
      </c>
      <c r="C12" s="1">
        <v>3.996</v>
      </c>
      <c r="D12" s="1">
        <v>0.0</v>
      </c>
      <c r="E12" s="1">
        <v>0.0</v>
      </c>
      <c r="F12" s="1">
        <v>0.0</v>
      </c>
      <c r="G12" s="1">
        <v>0.0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144</v>
      </c>
      <c r="B13" s="1">
        <v>2.22</v>
      </c>
      <c r="C13" s="1">
        <v>2.664</v>
      </c>
      <c r="D13" s="1">
        <v>-4.44</v>
      </c>
      <c r="E13" s="1">
        <v>-5.994</v>
      </c>
      <c r="F13" s="1">
        <v>-0.222</v>
      </c>
      <c r="G13" s="1">
        <v>-0.444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145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146</v>
      </c>
      <c r="B15" s="1">
        <v>-0.222</v>
      </c>
      <c r="C15" s="1">
        <v>-20.868</v>
      </c>
      <c r="D15" s="1">
        <v>-0.222</v>
      </c>
      <c r="E15" s="1">
        <v>-0.444</v>
      </c>
      <c r="F15" s="1">
        <v>-0.222</v>
      </c>
      <c r="G15" s="1">
        <v>-0.444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147</v>
      </c>
      <c r="B16" s="1">
        <v>1.776</v>
      </c>
      <c r="C16" s="1">
        <v>1.11</v>
      </c>
      <c r="D16" s="1">
        <v>2.22</v>
      </c>
      <c r="E16" s="1">
        <v>12.21</v>
      </c>
      <c r="F16" s="1">
        <v>17.094</v>
      </c>
      <c r="G16" s="1">
        <v>21.534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148</v>
      </c>
      <c r="B17" s="1">
        <v>0.0</v>
      </c>
      <c r="C17" s="1">
        <v>1.554</v>
      </c>
      <c r="D17" s="1">
        <v>0.0</v>
      </c>
      <c r="E17" s="1">
        <v>0.0</v>
      </c>
      <c r="F17" s="1">
        <v>0.0</v>
      </c>
      <c r="G17" s="1">
        <v>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149</v>
      </c>
      <c r="B18" s="1">
        <v>0.0</v>
      </c>
      <c r="C18" s="1">
        <v>-0.222</v>
      </c>
      <c r="D18" s="1">
        <v>0.0</v>
      </c>
      <c r="E18" s="1">
        <v>0.0</v>
      </c>
      <c r="F18" s="1">
        <v>-0.222</v>
      </c>
      <c r="G18" s="1">
        <v>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150</v>
      </c>
      <c r="B19" s="1">
        <v>0.0</v>
      </c>
      <c r="C19" s="1">
        <v>1.554</v>
      </c>
      <c r="D19" s="1">
        <v>0.0</v>
      </c>
      <c r="E19" s="1">
        <v>0.0</v>
      </c>
      <c r="F19" s="1">
        <v>0.0</v>
      </c>
      <c r="G19" s="1">
        <v>0.0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151</v>
      </c>
      <c r="B20" s="1">
        <v>1.776</v>
      </c>
      <c r="C20" s="1">
        <v>1.11</v>
      </c>
      <c r="D20" s="1">
        <v>2.22</v>
      </c>
      <c r="E20" s="1">
        <v>12.21</v>
      </c>
      <c r="F20" s="1">
        <v>16.65</v>
      </c>
      <c r="G20" s="1">
        <v>21.534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152</v>
      </c>
      <c r="B21" s="1">
        <v>0.444</v>
      </c>
      <c r="C21" s="1">
        <v>0.222</v>
      </c>
      <c r="D21" s="1">
        <v>0.444</v>
      </c>
      <c r="E21" s="1">
        <v>2.886</v>
      </c>
      <c r="F21" s="1">
        <v>3.552</v>
      </c>
      <c r="G21" s="1">
        <v>5.106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153</v>
      </c>
      <c r="B22" s="1">
        <v>1.332</v>
      </c>
      <c r="C22" s="1">
        <v>0.888</v>
      </c>
      <c r="D22" s="1">
        <v>1.554</v>
      </c>
      <c r="E22" s="1">
        <v>9.102</v>
      </c>
      <c r="F22" s="1">
        <v>12.876</v>
      </c>
      <c r="G22" s="1">
        <v>16.428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154</v>
      </c>
      <c r="B23" s="1">
        <v>1.332</v>
      </c>
      <c r="C23" s="1">
        <v>0.888</v>
      </c>
      <c r="D23" s="1">
        <v>1.554</v>
      </c>
      <c r="E23" s="1">
        <v>9.102</v>
      </c>
      <c r="F23" s="1">
        <v>12.876</v>
      </c>
      <c r="G23" s="1">
        <v>16.428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103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0.888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155</v>
      </c>
      <c r="B25" s="1">
        <v>1.332</v>
      </c>
      <c r="C25" s="1">
        <v>0.888</v>
      </c>
      <c r="D25" s="1">
        <v>1.554</v>
      </c>
      <c r="E25" s="1">
        <v>9.102</v>
      </c>
      <c r="F25" s="1">
        <v>12.876</v>
      </c>
      <c r="G25" s="1">
        <v>16.428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156</v>
      </c>
      <c r="B26" s="1">
        <v>1.332</v>
      </c>
      <c r="C26" s="1">
        <v>0.888</v>
      </c>
      <c r="D26" s="1">
        <v>1.554</v>
      </c>
      <c r="E26" s="1">
        <v>9.102</v>
      </c>
      <c r="F26" s="1">
        <v>12.876</v>
      </c>
      <c r="G26" s="1">
        <v>16.428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157</v>
      </c>
      <c r="B27" s="1">
        <v>1.332</v>
      </c>
      <c r="C27" s="1">
        <v>0.888</v>
      </c>
      <c r="D27" s="1">
        <v>1.554</v>
      </c>
      <c r="E27" s="1">
        <v>9.102</v>
      </c>
      <c r="F27" s="1">
        <v>12.876</v>
      </c>
      <c r="G27" s="1">
        <v>16.428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158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159</v>
      </c>
      <c r="B29" s="1" t="s">
        <v>160</v>
      </c>
      <c r="C29" s="1" t="s">
        <v>161</v>
      </c>
      <c r="D29" s="1" t="s">
        <v>162</v>
      </c>
      <c r="E29" s="1" t="s">
        <v>111</v>
      </c>
      <c r="F29" s="1" t="s">
        <v>163</v>
      </c>
      <c r="G29" s="1" t="s">
        <v>163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164</v>
      </c>
      <c r="B30" s="1" t="s">
        <v>160</v>
      </c>
      <c r="C30" s="1" t="s">
        <v>161</v>
      </c>
      <c r="D30" s="1" t="s">
        <v>162</v>
      </c>
      <c r="E30" s="1" t="s">
        <v>111</v>
      </c>
      <c r="F30" s="1" t="s">
        <v>163</v>
      </c>
      <c r="G30" s="1" t="s">
        <v>163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165</v>
      </c>
      <c r="B31" s="1">
        <v>1.0</v>
      </c>
      <c r="C31" s="1">
        <v>2.0</v>
      </c>
      <c r="D31" s="1">
        <v>334.0</v>
      </c>
      <c r="E31" s="1">
        <v>355.0</v>
      </c>
      <c r="F31" s="1">
        <v>514.0</v>
      </c>
      <c r="G31" s="1">
        <v>706.0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166</v>
      </c>
      <c r="B32" s="1">
        <v>6.0</v>
      </c>
      <c r="C32" s="1" t="s">
        <v>161</v>
      </c>
      <c r="D32" s="1" t="s">
        <v>162</v>
      </c>
      <c r="E32" s="1" t="s">
        <v>111</v>
      </c>
      <c r="F32" s="1" t="s">
        <v>163</v>
      </c>
      <c r="G32" s="1" t="s">
        <v>163</v>
      </c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167</v>
      </c>
      <c r="B33" s="1">
        <v>6.0</v>
      </c>
      <c r="C33" s="1" t="s">
        <v>161</v>
      </c>
      <c r="D33" s="1" t="s">
        <v>162</v>
      </c>
      <c r="E33" s="1" t="s">
        <v>111</v>
      </c>
      <c r="F33" s="1" t="s">
        <v>163</v>
      </c>
      <c r="G33" s="1" t="s">
        <v>163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168</v>
      </c>
      <c r="B34" s="1">
        <v>1.0</v>
      </c>
      <c r="C34" s="1">
        <v>2.0</v>
      </c>
      <c r="D34" s="1">
        <v>334.0</v>
      </c>
      <c r="E34" s="1">
        <v>355.0</v>
      </c>
      <c r="F34" s="1">
        <v>514.0</v>
      </c>
      <c r="G34" s="1">
        <v>706.0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169</v>
      </c>
      <c r="B35" s="1" t="s">
        <v>170</v>
      </c>
      <c r="C35" s="1" t="s">
        <v>171</v>
      </c>
      <c r="D35" s="1" t="s">
        <v>162</v>
      </c>
      <c r="E35" s="1" t="s">
        <v>172</v>
      </c>
      <c r="F35" s="1" t="s">
        <v>173</v>
      </c>
      <c r="G35" s="1" t="s">
        <v>173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174</v>
      </c>
      <c r="B36" s="1" t="s">
        <v>170</v>
      </c>
      <c r="C36" s="1" t="s">
        <v>171</v>
      </c>
      <c r="D36" s="1" t="s">
        <v>162</v>
      </c>
      <c r="E36" s="1" t="s">
        <v>172</v>
      </c>
      <c r="F36" s="1" t="s">
        <v>173</v>
      </c>
      <c r="G36" s="1" t="s">
        <v>173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175</v>
      </c>
      <c r="B37" s="1">
        <v>0.0</v>
      </c>
      <c r="C37" s="1">
        <v>0.0</v>
      </c>
      <c r="D37" s="1" t="s">
        <v>176</v>
      </c>
      <c r="E37" s="1" t="s">
        <v>177</v>
      </c>
      <c r="F37" s="1" t="s">
        <v>178</v>
      </c>
      <c r="G37" s="1" t="s">
        <v>178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179</v>
      </c>
      <c r="B38" s="1">
        <v>0.0</v>
      </c>
      <c r="C38" s="1" t="s">
        <v>180</v>
      </c>
      <c r="D38" s="1">
        <v>0.0</v>
      </c>
      <c r="E38" s="1" t="s">
        <v>181</v>
      </c>
      <c r="F38" s="1" t="s">
        <v>182</v>
      </c>
      <c r="G38" s="1" t="s">
        <v>183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58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184</v>
      </c>
      <c r="B40" s="1">
        <v>1.998</v>
      </c>
      <c r="C40" s="1">
        <v>1.332</v>
      </c>
      <c r="D40" s="1">
        <v>2.664</v>
      </c>
      <c r="E40" s="1">
        <v>13.098</v>
      </c>
      <c r="F40" s="1">
        <v>18.648</v>
      </c>
      <c r="G40" s="1">
        <v>23.754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185</v>
      </c>
      <c r="B41" s="1">
        <v>1.998</v>
      </c>
      <c r="C41" s="1">
        <v>1.332</v>
      </c>
      <c r="D41" s="1">
        <v>2.664</v>
      </c>
      <c r="E41" s="1">
        <v>12.654</v>
      </c>
      <c r="F41" s="1">
        <v>17.76</v>
      </c>
      <c r="G41" s="1">
        <v>22.866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186</v>
      </c>
      <c r="B42" s="1">
        <v>1.998</v>
      </c>
      <c r="C42" s="1">
        <v>1.332</v>
      </c>
      <c r="D42" s="1">
        <v>2.664</v>
      </c>
      <c r="E42" s="1">
        <v>12.654</v>
      </c>
      <c r="F42" s="1">
        <v>17.76</v>
      </c>
      <c r="G42" s="1">
        <v>22.866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187</v>
      </c>
      <c r="B43" s="1">
        <v>1.998</v>
      </c>
      <c r="C43" s="1">
        <v>1.332</v>
      </c>
      <c r="D43" s="1">
        <v>0.0</v>
      </c>
      <c r="E43" s="1">
        <v>13.32</v>
      </c>
      <c r="F43" s="1">
        <v>0.0</v>
      </c>
      <c r="G43" s="1">
        <v>0.0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188</v>
      </c>
      <c r="B44" s="1" t="s">
        <v>189</v>
      </c>
      <c r="C44" s="1" t="s">
        <v>190</v>
      </c>
      <c r="D44" s="1" t="s">
        <v>191</v>
      </c>
      <c r="E44" s="1" t="s">
        <v>192</v>
      </c>
      <c r="F44" s="1" t="s">
        <v>193</v>
      </c>
      <c r="G44" s="1">
        <v>24.0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194</v>
      </c>
      <c r="B45" s="1">
        <v>0.444</v>
      </c>
      <c r="C45" s="1">
        <v>0.222</v>
      </c>
      <c r="D45" s="1">
        <v>0.444</v>
      </c>
      <c r="E45" s="1">
        <v>2.886</v>
      </c>
      <c r="F45" s="1">
        <v>3.774</v>
      </c>
      <c r="G45" s="1">
        <v>5.106</v>
      </c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195</v>
      </c>
      <c r="B46" s="1">
        <v>0.444</v>
      </c>
      <c r="C46" s="1">
        <v>0.222</v>
      </c>
      <c r="D46" s="1">
        <v>0.444</v>
      </c>
      <c r="E46" s="1">
        <v>2.886</v>
      </c>
      <c r="F46" s="1">
        <v>3.774</v>
      </c>
      <c r="G46" s="1">
        <v>5.106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196</v>
      </c>
      <c r="B47" s="1">
        <v>-0.222</v>
      </c>
      <c r="C47" s="1">
        <v>4.662</v>
      </c>
      <c r="D47" s="1">
        <v>5.55</v>
      </c>
      <c r="E47" s="1">
        <v>5.328</v>
      </c>
      <c r="F47" s="1">
        <v>-0.222</v>
      </c>
      <c r="G47" s="1">
        <v>-1.554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197</v>
      </c>
      <c r="B48" s="1">
        <v>-0.222</v>
      </c>
      <c r="C48" s="1">
        <v>4.662</v>
      </c>
      <c r="D48" s="1">
        <v>5.55</v>
      </c>
      <c r="E48" s="1">
        <v>5.328</v>
      </c>
      <c r="F48" s="1">
        <v>-0.222</v>
      </c>
      <c r="G48" s="1">
        <v>-1.554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198</v>
      </c>
      <c r="B49" s="1">
        <v>1.11</v>
      </c>
      <c r="C49" s="1">
        <v>0.666</v>
      </c>
      <c r="D49" s="1">
        <v>1.332</v>
      </c>
      <c r="E49" s="1">
        <v>7.548</v>
      </c>
      <c r="F49" s="1">
        <v>10.656</v>
      </c>
      <c r="G49" s="1">
        <v>13.542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199</v>
      </c>
      <c r="B50" s="1">
        <v>1.998</v>
      </c>
      <c r="C50" s="1">
        <v>1.11</v>
      </c>
      <c r="D50" s="1">
        <v>1.554</v>
      </c>
      <c r="E50" s="1">
        <v>4.884</v>
      </c>
      <c r="F50" s="1">
        <v>17.982</v>
      </c>
      <c r="G50" s="1">
        <v>0.222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200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201</v>
      </c>
      <c r="B52" s="1">
        <v>5.994</v>
      </c>
      <c r="C52" s="1">
        <v>4.884</v>
      </c>
      <c r="D52" s="1">
        <v>7.104</v>
      </c>
      <c r="E52" s="1">
        <v>8.658</v>
      </c>
      <c r="F52" s="1">
        <v>6.66</v>
      </c>
      <c r="G52" s="1">
        <v>0.666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202</v>
      </c>
      <c r="B53" s="1">
        <v>0.888</v>
      </c>
      <c r="C53" s="1">
        <v>0.666</v>
      </c>
      <c r="D53" s="1">
        <v>1.11</v>
      </c>
      <c r="E53" s="1">
        <v>1.998</v>
      </c>
      <c r="F53" s="1">
        <v>4.218</v>
      </c>
      <c r="G53" s="1">
        <v>5.772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203</v>
      </c>
      <c r="B54" s="1">
        <v>0.666</v>
      </c>
      <c r="C54" s="1">
        <v>0.444</v>
      </c>
      <c r="D54" s="1">
        <v>0.0</v>
      </c>
      <c r="E54" s="1">
        <v>0.222</v>
      </c>
      <c r="F54" s="1">
        <v>0.0</v>
      </c>
      <c r="G54" s="1">
        <v>0.0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204</v>
      </c>
      <c r="B55" s="1">
        <v>0.0</v>
      </c>
      <c r="C55" s="1">
        <v>0.0</v>
      </c>
      <c r="D55" s="1">
        <v>0.0</v>
      </c>
      <c r="E55" s="1">
        <v>4.884</v>
      </c>
      <c r="F55" s="1">
        <v>0.0</v>
      </c>
      <c r="G55" s="1">
        <v>0.0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205</v>
      </c>
      <c r="B56" s="1">
        <v>0.0</v>
      </c>
      <c r="C56" s="1">
        <v>0.444</v>
      </c>
      <c r="D56" s="1">
        <v>0.0</v>
      </c>
      <c r="E56" s="1">
        <v>18.204</v>
      </c>
      <c r="F56" s="1">
        <v>0.0</v>
      </c>
      <c r="G56" s="1">
        <v>0.0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206</v>
      </c>
      <c r="B57" s="1">
        <v>3.552</v>
      </c>
      <c r="C57" s="1">
        <v>4.218</v>
      </c>
      <c r="D57" s="1">
        <v>0.0</v>
      </c>
      <c r="E57" s="1">
        <v>0.0</v>
      </c>
      <c r="F57" s="1">
        <v>0.0</v>
      </c>
      <c r="G57" s="1">
        <v>0.0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>
        <v>2019.0</v>
      </c>
      <c r="C1" s="1">
        <v>2020.0</v>
      </c>
      <c r="D1" s="1">
        <v>2021.0</v>
      </c>
      <c r="E1" s="1">
        <v>2022.0</v>
      </c>
      <c r="F1" s="1">
        <v>2023.0</v>
      </c>
      <c r="G1" s="1">
        <v>2024.0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208</v>
      </c>
      <c r="B3" s="1">
        <v>0.0</v>
      </c>
      <c r="C3" s="1" t="s">
        <v>209</v>
      </c>
      <c r="D3" s="1" t="s">
        <v>210</v>
      </c>
      <c r="E3" s="1" t="s">
        <v>211</v>
      </c>
      <c r="F3" s="1" t="s">
        <v>212</v>
      </c>
      <c r="G3" s="1" t="s">
        <v>213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214</v>
      </c>
      <c r="B4" s="1">
        <v>0.0</v>
      </c>
      <c r="C4" s="1" t="s">
        <v>215</v>
      </c>
      <c r="D4" s="1" t="s">
        <v>216</v>
      </c>
      <c r="E4" s="1" t="s">
        <v>217</v>
      </c>
      <c r="F4" s="1" t="s">
        <v>218</v>
      </c>
      <c r="G4" s="1" t="s">
        <v>219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220</v>
      </c>
      <c r="B5" s="1">
        <v>0.0</v>
      </c>
      <c r="C5" s="1" t="s">
        <v>221</v>
      </c>
      <c r="D5" s="1" t="s">
        <v>222</v>
      </c>
      <c r="E5" s="1" t="s">
        <v>223</v>
      </c>
      <c r="F5" s="1" t="s">
        <v>224</v>
      </c>
      <c r="G5" s="1" t="s">
        <v>225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226</v>
      </c>
      <c r="B6" s="1">
        <v>0.0</v>
      </c>
      <c r="C6" s="1" t="s">
        <v>221</v>
      </c>
      <c r="D6" s="1" t="s">
        <v>222</v>
      </c>
      <c r="E6" s="1" t="s">
        <v>223</v>
      </c>
      <c r="F6" s="1" t="s">
        <v>224</v>
      </c>
      <c r="G6" s="1" t="s">
        <v>227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229</v>
      </c>
      <c r="B8" s="1" t="s">
        <v>230</v>
      </c>
      <c r="C8" s="1" t="s">
        <v>231</v>
      </c>
      <c r="D8" s="1" t="s">
        <v>232</v>
      </c>
      <c r="E8" s="1" t="s">
        <v>233</v>
      </c>
      <c r="F8" s="1" t="s">
        <v>234</v>
      </c>
      <c r="G8" s="1" t="s">
        <v>235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236</v>
      </c>
      <c r="B9" s="1" t="s">
        <v>237</v>
      </c>
      <c r="C9" s="1" t="s">
        <v>238</v>
      </c>
      <c r="D9" s="1" t="s">
        <v>239</v>
      </c>
      <c r="E9" s="1" t="s">
        <v>240</v>
      </c>
      <c r="F9" s="1" t="s">
        <v>241</v>
      </c>
      <c r="G9" s="1" t="s">
        <v>242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243</v>
      </c>
      <c r="B10" s="1" t="s">
        <v>244</v>
      </c>
      <c r="C10" s="1" t="s">
        <v>245</v>
      </c>
      <c r="D10" s="1" t="s">
        <v>218</v>
      </c>
      <c r="E10" s="1" t="s">
        <v>246</v>
      </c>
      <c r="F10" s="1" t="s">
        <v>247</v>
      </c>
      <c r="G10" s="1" t="s">
        <v>248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249</v>
      </c>
      <c r="B11" s="1" t="s">
        <v>250</v>
      </c>
      <c r="C11" s="1" t="s">
        <v>251</v>
      </c>
      <c r="D11" s="1" t="s">
        <v>252</v>
      </c>
      <c r="E11" s="1" t="s">
        <v>253</v>
      </c>
      <c r="F11" s="1" t="s">
        <v>254</v>
      </c>
      <c r="G11" s="1" t="s">
        <v>255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256</v>
      </c>
      <c r="B12" s="1" t="s">
        <v>250</v>
      </c>
      <c r="C12" s="1" t="s">
        <v>251</v>
      </c>
      <c r="D12" s="1" t="s">
        <v>252</v>
      </c>
      <c r="E12" s="1" t="s">
        <v>253</v>
      </c>
      <c r="F12" s="1" t="s">
        <v>257</v>
      </c>
      <c r="G12" s="1" t="s">
        <v>258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259</v>
      </c>
      <c r="B13" s="1" t="s">
        <v>260</v>
      </c>
      <c r="C13" s="1" t="s">
        <v>261</v>
      </c>
      <c r="D13" s="1" t="s">
        <v>262</v>
      </c>
      <c r="E13" s="1" t="s">
        <v>263</v>
      </c>
      <c r="F13" s="1" t="s">
        <v>264</v>
      </c>
      <c r="G13" s="1" t="s">
        <v>265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266</v>
      </c>
      <c r="B14" s="1" t="s">
        <v>260</v>
      </c>
      <c r="C14" s="1" t="s">
        <v>261</v>
      </c>
      <c r="D14" s="1" t="s">
        <v>262</v>
      </c>
      <c r="E14" s="1" t="s">
        <v>263</v>
      </c>
      <c r="F14" s="1" t="s">
        <v>264</v>
      </c>
      <c r="G14" s="1" t="s">
        <v>267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268</v>
      </c>
      <c r="B15" s="1" t="s">
        <v>260</v>
      </c>
      <c r="C15" s="1" t="s">
        <v>261</v>
      </c>
      <c r="D15" s="1" t="s">
        <v>262</v>
      </c>
      <c r="E15" s="1" t="s">
        <v>263</v>
      </c>
      <c r="F15" s="1" t="s">
        <v>264</v>
      </c>
      <c r="G15" s="1" t="s">
        <v>267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269</v>
      </c>
      <c r="B16" s="1" t="s">
        <v>270</v>
      </c>
      <c r="C16" s="1" t="s">
        <v>271</v>
      </c>
      <c r="D16" s="1" t="s">
        <v>272</v>
      </c>
      <c r="E16" s="1" t="s">
        <v>273</v>
      </c>
      <c r="F16" s="1" t="s">
        <v>274</v>
      </c>
      <c r="G16" s="1" t="s">
        <v>275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276</v>
      </c>
      <c r="B17" s="1">
        <v>0.0</v>
      </c>
      <c r="C17" s="1" t="s">
        <v>277</v>
      </c>
      <c r="D17" s="1" t="s">
        <v>278</v>
      </c>
      <c r="E17" s="1" t="s">
        <v>279</v>
      </c>
      <c r="F17" s="1" t="s">
        <v>280</v>
      </c>
      <c r="G17" s="1" t="s">
        <v>281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282</v>
      </c>
      <c r="B18" s="1">
        <v>0.0</v>
      </c>
      <c r="C18" s="1" t="s">
        <v>283</v>
      </c>
      <c r="D18" s="1" t="s">
        <v>284</v>
      </c>
      <c r="E18" s="1" t="s">
        <v>285</v>
      </c>
      <c r="F18" s="1" t="s">
        <v>286</v>
      </c>
      <c r="G18" s="1" t="s">
        <v>287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288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288</v>
      </c>
      <c r="B20" s="1">
        <v>0.0</v>
      </c>
      <c r="C20" s="1" t="s">
        <v>289</v>
      </c>
      <c r="D20" s="1" t="s">
        <v>290</v>
      </c>
      <c r="E20" s="1" t="s">
        <v>291</v>
      </c>
      <c r="F20" s="1" t="s">
        <v>292</v>
      </c>
      <c r="G20" s="1" t="s">
        <v>293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294</v>
      </c>
      <c r="B21" s="1">
        <v>0.0</v>
      </c>
      <c r="C21" s="1" t="s">
        <v>295</v>
      </c>
      <c r="D21" s="1" t="s">
        <v>296</v>
      </c>
      <c r="E21" s="1" t="s">
        <v>297</v>
      </c>
      <c r="F21" s="1" t="s">
        <v>298</v>
      </c>
      <c r="G21" s="1" t="s">
        <v>299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300</v>
      </c>
      <c r="B22" s="1">
        <v>0.0</v>
      </c>
      <c r="C22" s="1" t="s">
        <v>301</v>
      </c>
      <c r="D22" s="1" t="s">
        <v>302</v>
      </c>
      <c r="E22" s="1" t="s">
        <v>303</v>
      </c>
      <c r="F22" s="1" t="s">
        <v>304</v>
      </c>
      <c r="G22" s="1" t="s">
        <v>305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306</v>
      </c>
      <c r="B23" s="1">
        <v>0.0</v>
      </c>
      <c r="C23" s="1" t="s">
        <v>307</v>
      </c>
      <c r="D23" s="1" t="s">
        <v>308</v>
      </c>
      <c r="E23" s="1" t="s">
        <v>309</v>
      </c>
      <c r="F23" s="1" t="s">
        <v>310</v>
      </c>
      <c r="G23" s="1" t="s">
        <v>311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312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313</v>
      </c>
      <c r="B25" s="1" t="s">
        <v>314</v>
      </c>
      <c r="C25" s="1" t="s">
        <v>315</v>
      </c>
      <c r="D25" s="1" t="s">
        <v>316</v>
      </c>
      <c r="E25" s="1" t="s">
        <v>317</v>
      </c>
      <c r="F25" s="1" t="s">
        <v>318</v>
      </c>
      <c r="G25" s="1" t="s">
        <v>319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320</v>
      </c>
      <c r="B26" s="1" t="s">
        <v>321</v>
      </c>
      <c r="C26" s="1" t="s">
        <v>322</v>
      </c>
      <c r="D26" s="1" t="s">
        <v>323</v>
      </c>
      <c r="E26" s="1" t="s">
        <v>324</v>
      </c>
      <c r="F26" s="1" t="s">
        <v>325</v>
      </c>
      <c r="G26" s="1" t="s">
        <v>326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327</v>
      </c>
      <c r="B27" s="1" t="s">
        <v>176</v>
      </c>
      <c r="C27" s="1" t="s">
        <v>328</v>
      </c>
      <c r="D27" s="1" t="s">
        <v>329</v>
      </c>
      <c r="E27" s="1" t="s">
        <v>330</v>
      </c>
      <c r="F27" s="1" t="s">
        <v>331</v>
      </c>
      <c r="G27" s="1" t="s">
        <v>332</v>
      </c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333</v>
      </c>
      <c r="B28" s="1">
        <v>0.0</v>
      </c>
      <c r="C28" s="1" t="s">
        <v>334</v>
      </c>
      <c r="D28" s="1" t="s">
        <v>335</v>
      </c>
      <c r="E28" s="1" t="s">
        <v>336</v>
      </c>
      <c r="F28" s="1" t="s">
        <v>337</v>
      </c>
      <c r="G28" s="1" t="s">
        <v>338</v>
      </c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339</v>
      </c>
      <c r="B29" s="1">
        <v>0.0</v>
      </c>
      <c r="C29" s="1" t="s">
        <v>340</v>
      </c>
      <c r="D29" s="1">
        <v>16.428</v>
      </c>
      <c r="E29" s="1" t="s">
        <v>341</v>
      </c>
      <c r="F29" s="1" t="s">
        <v>342</v>
      </c>
      <c r="G29" s="1" t="s">
        <v>343</v>
      </c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344</v>
      </c>
      <c r="B30" s="1">
        <v>0.0</v>
      </c>
      <c r="C30" s="1" t="s">
        <v>345</v>
      </c>
      <c r="D30" s="1" t="s">
        <v>346</v>
      </c>
      <c r="E30" s="1" t="s">
        <v>347</v>
      </c>
      <c r="F30" s="1" t="s">
        <v>348</v>
      </c>
      <c r="G30" s="1" t="s">
        <v>349</v>
      </c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350</v>
      </c>
      <c r="B31" s="1">
        <v>0.0</v>
      </c>
      <c r="C31" s="1" t="s">
        <v>351</v>
      </c>
      <c r="D31" s="1" t="s">
        <v>352</v>
      </c>
      <c r="E31" s="1" t="s">
        <v>353</v>
      </c>
      <c r="F31" s="1" t="s">
        <v>354</v>
      </c>
      <c r="G31" s="1" t="s">
        <v>355</v>
      </c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356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357</v>
      </c>
      <c r="B33" s="1" t="s">
        <v>358</v>
      </c>
      <c r="C33" s="1" t="s">
        <v>359</v>
      </c>
      <c r="D33" s="1" t="s">
        <v>360</v>
      </c>
      <c r="E33" s="1" t="s">
        <v>361</v>
      </c>
      <c r="F33" s="1" t="s">
        <v>362</v>
      </c>
      <c r="G33" s="1" t="s">
        <v>363</v>
      </c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364</v>
      </c>
      <c r="B34" s="1" t="s">
        <v>365</v>
      </c>
      <c r="C34" s="1" t="s">
        <v>366</v>
      </c>
      <c r="D34" s="1" t="s">
        <v>367</v>
      </c>
      <c r="E34" s="1" t="s">
        <v>368</v>
      </c>
      <c r="F34" s="1" t="s">
        <v>369</v>
      </c>
      <c r="G34" s="1" t="s">
        <v>370</v>
      </c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371</v>
      </c>
      <c r="B35" s="1" t="s">
        <v>372</v>
      </c>
      <c r="C35" s="1" t="s">
        <v>373</v>
      </c>
      <c r="D35" s="1" t="s">
        <v>374</v>
      </c>
      <c r="E35" s="1" t="s">
        <v>375</v>
      </c>
      <c r="F35" s="1" t="s">
        <v>376</v>
      </c>
      <c r="G35" s="1" t="s">
        <v>377</v>
      </c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378</v>
      </c>
      <c r="B36" s="1" t="s">
        <v>379</v>
      </c>
      <c r="C36" s="1" t="s">
        <v>380</v>
      </c>
      <c r="D36" s="1" t="s">
        <v>381</v>
      </c>
      <c r="E36" s="1" t="s">
        <v>382</v>
      </c>
      <c r="F36" s="1" t="s">
        <v>383</v>
      </c>
      <c r="G36" s="1">
        <v>0.444</v>
      </c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384</v>
      </c>
      <c r="B37" s="1" t="s">
        <v>385</v>
      </c>
      <c r="C37" s="1" t="s">
        <v>386</v>
      </c>
      <c r="D37" s="1" t="s">
        <v>387</v>
      </c>
      <c r="E37" s="1" t="s">
        <v>388</v>
      </c>
      <c r="F37" s="1" t="s">
        <v>389</v>
      </c>
      <c r="G37" s="1" t="s">
        <v>390</v>
      </c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391</v>
      </c>
      <c r="B38" s="1" t="s">
        <v>392</v>
      </c>
      <c r="C38" s="1" t="s">
        <v>393</v>
      </c>
      <c r="D38" s="1" t="s">
        <v>394</v>
      </c>
      <c r="E38" s="1" t="s">
        <v>395</v>
      </c>
      <c r="F38" s="1" t="s">
        <v>396</v>
      </c>
      <c r="G38" s="1" t="s">
        <v>397</v>
      </c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398</v>
      </c>
      <c r="B39" s="1" t="s">
        <v>399</v>
      </c>
      <c r="C39" s="1" t="s">
        <v>400</v>
      </c>
      <c r="D39" s="1" t="s">
        <v>401</v>
      </c>
      <c r="E39" s="1" t="s">
        <v>402</v>
      </c>
      <c r="F39" s="1" t="s">
        <v>403</v>
      </c>
      <c r="G39" s="1" t="s">
        <v>404</v>
      </c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405</v>
      </c>
      <c r="B40" s="1" t="s">
        <v>406</v>
      </c>
      <c r="C40" s="1" t="s">
        <v>407</v>
      </c>
      <c r="D40" s="1" t="s">
        <v>408</v>
      </c>
      <c r="E40" s="1" t="s">
        <v>409</v>
      </c>
      <c r="F40" s="1" t="s">
        <v>410</v>
      </c>
      <c r="G40" s="1" t="s">
        <v>411</v>
      </c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412</v>
      </c>
      <c r="B41" s="1" t="s">
        <v>413</v>
      </c>
      <c r="C41" s="1" t="s">
        <v>414</v>
      </c>
      <c r="D41" s="1" t="s">
        <v>415</v>
      </c>
      <c r="E41" s="1" t="s">
        <v>111</v>
      </c>
      <c r="F41" s="1" t="s">
        <v>413</v>
      </c>
      <c r="G41" s="1" t="s">
        <v>416</v>
      </c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417</v>
      </c>
      <c r="B42" s="1" t="s">
        <v>418</v>
      </c>
      <c r="C42" s="1" t="s">
        <v>419</v>
      </c>
      <c r="D42" s="1" t="s">
        <v>163</v>
      </c>
      <c r="E42" s="1" t="s">
        <v>420</v>
      </c>
      <c r="F42" s="1" t="s">
        <v>421</v>
      </c>
      <c r="G42" s="1" t="s">
        <v>176</v>
      </c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422</v>
      </c>
      <c r="B43" s="1" t="s">
        <v>413</v>
      </c>
      <c r="C43" s="1" t="s">
        <v>118</v>
      </c>
      <c r="D43" s="1" t="s">
        <v>423</v>
      </c>
      <c r="E43" s="1" t="s">
        <v>424</v>
      </c>
      <c r="F43" s="1" t="s">
        <v>425</v>
      </c>
      <c r="G43" s="1" t="s">
        <v>426</v>
      </c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427</v>
      </c>
      <c r="B44" s="1" t="s">
        <v>418</v>
      </c>
      <c r="C44" s="1" t="s">
        <v>428</v>
      </c>
      <c r="D44" s="1" t="s">
        <v>424</v>
      </c>
      <c r="E44" s="1" t="s">
        <v>429</v>
      </c>
      <c r="F44" s="1" t="s">
        <v>430</v>
      </c>
      <c r="G44" s="1" t="s">
        <v>176</v>
      </c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431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432</v>
      </c>
      <c r="B46" s="1">
        <v>0.0</v>
      </c>
      <c r="C46" s="1" t="s">
        <v>433</v>
      </c>
      <c r="D46" s="1" t="s">
        <v>434</v>
      </c>
      <c r="E46" s="1" t="s">
        <v>435</v>
      </c>
      <c r="F46" s="1" t="s">
        <v>436</v>
      </c>
      <c r="G46" s="1" t="s">
        <v>437</v>
      </c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438</v>
      </c>
      <c r="B47" s="1">
        <v>0.0</v>
      </c>
      <c r="C47" s="1" t="s">
        <v>439</v>
      </c>
      <c r="D47" s="1" t="s">
        <v>440</v>
      </c>
      <c r="E47" s="1" t="s">
        <v>441</v>
      </c>
      <c r="F47" s="1" t="s">
        <v>442</v>
      </c>
      <c r="G47" s="1" t="s">
        <v>443</v>
      </c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444</v>
      </c>
      <c r="B48" s="1">
        <v>0.0</v>
      </c>
      <c r="C48" s="1" t="s">
        <v>445</v>
      </c>
      <c r="D48" s="1" t="s">
        <v>446</v>
      </c>
      <c r="E48" s="1" t="s">
        <v>447</v>
      </c>
      <c r="F48" s="1" t="s">
        <v>448</v>
      </c>
      <c r="G48" s="1" t="s">
        <v>449</v>
      </c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450</v>
      </c>
      <c r="B49" s="1">
        <v>0.0</v>
      </c>
      <c r="C49" s="1" t="s">
        <v>451</v>
      </c>
      <c r="D49" s="1" t="s">
        <v>452</v>
      </c>
      <c r="E49" s="1" t="s">
        <v>453</v>
      </c>
      <c r="F49" s="1" t="s">
        <v>454</v>
      </c>
      <c r="G49" s="1" t="s">
        <v>455</v>
      </c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456</v>
      </c>
      <c r="B50" s="1">
        <v>0.0</v>
      </c>
      <c r="C50" s="1" t="s">
        <v>451</v>
      </c>
      <c r="D50" s="1" t="s">
        <v>452</v>
      </c>
      <c r="E50" s="1" t="s">
        <v>453</v>
      </c>
      <c r="F50" s="1" t="s">
        <v>457</v>
      </c>
      <c r="G50" s="1" t="s">
        <v>458</v>
      </c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459</v>
      </c>
      <c r="B51" s="1">
        <v>0.0</v>
      </c>
      <c r="C51" s="1" t="s">
        <v>460</v>
      </c>
      <c r="D51" s="1" t="s">
        <v>461</v>
      </c>
      <c r="E51" s="1" t="s">
        <v>462</v>
      </c>
      <c r="F51" s="1" t="s">
        <v>463</v>
      </c>
      <c r="G51" s="1" t="s">
        <v>464</v>
      </c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465</v>
      </c>
      <c r="B52" s="1">
        <v>0.0</v>
      </c>
      <c r="C52" s="1" t="s">
        <v>460</v>
      </c>
      <c r="D52" s="1" t="s">
        <v>461</v>
      </c>
      <c r="E52" s="1" t="s">
        <v>462</v>
      </c>
      <c r="F52" s="1" t="s">
        <v>466</v>
      </c>
      <c r="G52" s="1" t="s">
        <v>467</v>
      </c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468</v>
      </c>
      <c r="B53" s="1">
        <v>0.0</v>
      </c>
      <c r="C53" s="1" t="s">
        <v>469</v>
      </c>
      <c r="D53" s="1" t="s">
        <v>470</v>
      </c>
      <c r="E53" s="1" t="s">
        <v>471</v>
      </c>
      <c r="F53" s="1" t="s">
        <v>472</v>
      </c>
      <c r="G53" s="1" t="s">
        <v>473</v>
      </c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474</v>
      </c>
      <c r="B54" s="1">
        <v>0.0</v>
      </c>
      <c r="C54" s="1" t="s">
        <v>475</v>
      </c>
      <c r="D54" s="1" t="s">
        <v>476</v>
      </c>
      <c r="E54" s="1" t="s">
        <v>477</v>
      </c>
      <c r="F54" s="1" t="s">
        <v>478</v>
      </c>
      <c r="G54" s="1" t="s">
        <v>479</v>
      </c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480</v>
      </c>
      <c r="B55" s="1">
        <v>0.0</v>
      </c>
      <c r="C55" s="1" t="s">
        <v>481</v>
      </c>
      <c r="D55" s="1" t="s">
        <v>482</v>
      </c>
      <c r="E55" s="1">
        <v>34.41</v>
      </c>
      <c r="F55" s="1" t="s">
        <v>483</v>
      </c>
      <c r="G55" s="1" t="s">
        <v>484</v>
      </c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485</v>
      </c>
      <c r="B56" s="1">
        <v>0.0</v>
      </c>
      <c r="C56" s="1" t="s">
        <v>486</v>
      </c>
      <c r="D56" s="1" t="s">
        <v>487</v>
      </c>
      <c r="E56" s="1" t="s">
        <v>488</v>
      </c>
      <c r="F56" s="1">
        <v>0.0</v>
      </c>
      <c r="G56" s="1" t="s">
        <v>489</v>
      </c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490</v>
      </c>
      <c r="B57" s="1">
        <v>0.0</v>
      </c>
      <c r="C57" s="1" t="s">
        <v>491</v>
      </c>
      <c r="D57" s="1" t="s">
        <v>492</v>
      </c>
      <c r="E57" s="1" t="s">
        <v>493</v>
      </c>
      <c r="F57" s="1" t="s">
        <v>494</v>
      </c>
      <c r="G57" s="1" t="s">
        <v>495</v>
      </c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496</v>
      </c>
      <c r="B58" s="1">
        <v>0.0</v>
      </c>
      <c r="C58" s="1" t="s">
        <v>497</v>
      </c>
      <c r="D58" s="1" t="s">
        <v>498</v>
      </c>
      <c r="E58" s="1" t="s">
        <v>499</v>
      </c>
      <c r="F58" s="1" t="s">
        <v>500</v>
      </c>
      <c r="G58" s="1" t="s">
        <v>501</v>
      </c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502</v>
      </c>
      <c r="B59" s="1">
        <v>0.0</v>
      </c>
      <c r="C59" s="1" t="s">
        <v>503</v>
      </c>
      <c r="D59" s="1" t="s">
        <v>504</v>
      </c>
      <c r="E59" s="1" t="s">
        <v>505</v>
      </c>
      <c r="F59" s="1" t="s">
        <v>506</v>
      </c>
      <c r="G59" s="1" t="s">
        <v>507</v>
      </c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508</v>
      </c>
      <c r="B60" s="1">
        <v>0.0</v>
      </c>
      <c r="C60" s="1" t="s">
        <v>503</v>
      </c>
      <c r="D60" s="1" t="s">
        <v>504</v>
      </c>
      <c r="E60" s="1" t="s">
        <v>509</v>
      </c>
      <c r="F60" s="1" t="s">
        <v>510</v>
      </c>
      <c r="G60" s="1" t="s">
        <v>511</v>
      </c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512</v>
      </c>
      <c r="B61" s="1">
        <v>0.0</v>
      </c>
      <c r="C61" s="1">
        <v>0.0</v>
      </c>
      <c r="D61" s="1" t="s">
        <v>513</v>
      </c>
      <c r="E61" s="1" t="s">
        <v>514</v>
      </c>
      <c r="F61" s="1" t="s">
        <v>515</v>
      </c>
      <c r="G61" s="1" t="s">
        <v>516</v>
      </c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517</v>
      </c>
      <c r="B62" s="1">
        <v>0.0</v>
      </c>
      <c r="C62" s="1">
        <v>0.0</v>
      </c>
      <c r="D62" s="1" t="s">
        <v>518</v>
      </c>
      <c r="E62" s="1" t="s">
        <v>519</v>
      </c>
      <c r="F62" s="1" t="s">
        <v>520</v>
      </c>
      <c r="G62" s="1" t="s">
        <v>521</v>
      </c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522</v>
      </c>
      <c r="B63" s="1">
        <v>0.0</v>
      </c>
      <c r="C63" s="1">
        <v>0.0</v>
      </c>
      <c r="D63" s="1" t="s">
        <v>523</v>
      </c>
      <c r="E63" s="1" t="s">
        <v>524</v>
      </c>
      <c r="F63" s="1" t="s">
        <v>525</v>
      </c>
      <c r="G63" s="1" t="s">
        <v>526</v>
      </c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527</v>
      </c>
      <c r="B64" s="1">
        <v>0.0</v>
      </c>
      <c r="C64" s="1">
        <v>0.0</v>
      </c>
      <c r="D64" s="1" t="s">
        <v>528</v>
      </c>
      <c r="E64" s="1" t="s">
        <v>529</v>
      </c>
      <c r="F64" s="1" t="s">
        <v>530</v>
      </c>
      <c r="G64" s="1" t="s">
        <v>531</v>
      </c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532</v>
      </c>
      <c r="B65" s="1">
        <v>0.0</v>
      </c>
      <c r="C65" s="1">
        <v>0.0</v>
      </c>
      <c r="D65" s="1">
        <v>0.0</v>
      </c>
      <c r="E65" s="1" t="s">
        <v>533</v>
      </c>
      <c r="F65" s="1" t="s">
        <v>534</v>
      </c>
      <c r="G65" s="1" t="s">
        <v>535</v>
      </c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536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537</v>
      </c>
      <c r="B67" s="1">
        <v>0.0</v>
      </c>
      <c r="C67" s="1">
        <v>0.0</v>
      </c>
      <c r="D67" s="1" t="s">
        <v>538</v>
      </c>
      <c r="E67" s="1" t="s">
        <v>539</v>
      </c>
      <c r="F67" s="1" t="s">
        <v>540</v>
      </c>
      <c r="G67" s="1" t="s">
        <v>541</v>
      </c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542</v>
      </c>
      <c r="B68" s="1">
        <v>0.0</v>
      </c>
      <c r="C68" s="1">
        <v>0.0</v>
      </c>
      <c r="D68" s="1" t="s">
        <v>543</v>
      </c>
      <c r="E68" s="1" t="s">
        <v>544</v>
      </c>
      <c r="F68" s="1" t="s">
        <v>545</v>
      </c>
      <c r="G68" s="1" t="s">
        <v>546</v>
      </c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547</v>
      </c>
      <c r="B69" s="1">
        <v>0.0</v>
      </c>
      <c r="C69" s="1">
        <v>0.0</v>
      </c>
      <c r="D69" s="1" t="s">
        <v>548</v>
      </c>
      <c r="E69" s="1" t="s">
        <v>549</v>
      </c>
      <c r="F69" s="1" t="s">
        <v>550</v>
      </c>
      <c r="G69" s="1" t="s">
        <v>551</v>
      </c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552</v>
      </c>
      <c r="B70" s="1">
        <v>0.0</v>
      </c>
      <c r="C70" s="1">
        <v>0.0</v>
      </c>
      <c r="D70" s="1">
        <v>2.886</v>
      </c>
      <c r="E70" s="1" t="s">
        <v>553</v>
      </c>
      <c r="F70" s="1" t="s">
        <v>554</v>
      </c>
      <c r="G70" s="1" t="s">
        <v>555</v>
      </c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556</v>
      </c>
      <c r="B71" s="1">
        <v>0.0</v>
      </c>
      <c r="C71" s="1">
        <v>0.0</v>
      </c>
      <c r="D71" s="1">
        <v>2.886</v>
      </c>
      <c r="E71" s="1" t="s">
        <v>553</v>
      </c>
      <c r="F71" s="1">
        <v>34.854</v>
      </c>
      <c r="G71" s="1">
        <v>7.992</v>
      </c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557</v>
      </c>
      <c r="B72" s="1">
        <v>0.0</v>
      </c>
      <c r="C72" s="1">
        <v>0.0</v>
      </c>
      <c r="D72" s="1" t="s">
        <v>558</v>
      </c>
      <c r="E72" s="1">
        <v>48.396</v>
      </c>
      <c r="F72" s="1" t="s">
        <v>559</v>
      </c>
      <c r="G72" s="1" t="s">
        <v>560</v>
      </c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561</v>
      </c>
      <c r="B73" s="1">
        <v>0.0</v>
      </c>
      <c r="C73" s="1">
        <v>0.0</v>
      </c>
      <c r="D73" s="1" t="s">
        <v>558</v>
      </c>
      <c r="E73" s="1">
        <v>48.396</v>
      </c>
      <c r="F73" s="1" t="s">
        <v>562</v>
      </c>
      <c r="G73" s="1" t="s">
        <v>563</v>
      </c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564</v>
      </c>
      <c r="B74" s="1">
        <v>0.0</v>
      </c>
      <c r="C74" s="1">
        <v>0.0</v>
      </c>
      <c r="D74" s="1" t="s">
        <v>565</v>
      </c>
      <c r="E74" s="1" t="s">
        <v>566</v>
      </c>
      <c r="F74" s="1">
        <v>37.074</v>
      </c>
      <c r="G74" s="1" t="s">
        <v>567</v>
      </c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568</v>
      </c>
      <c r="B75" s="1">
        <v>0.0</v>
      </c>
      <c r="C75" s="1">
        <v>0.0</v>
      </c>
      <c r="D75" s="1" t="s">
        <v>569</v>
      </c>
      <c r="E75" s="1" t="s">
        <v>570</v>
      </c>
      <c r="F75" s="1" t="s">
        <v>571</v>
      </c>
      <c r="G75" s="1" t="s">
        <v>572</v>
      </c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573</v>
      </c>
      <c r="B76" s="1">
        <v>0.0</v>
      </c>
      <c r="C76" s="1">
        <v>0.0</v>
      </c>
      <c r="D76" s="1" t="s">
        <v>574</v>
      </c>
      <c r="E76" s="1" t="s">
        <v>575</v>
      </c>
      <c r="F76" s="1" t="s">
        <v>576</v>
      </c>
      <c r="G76" s="1" t="s">
        <v>577</v>
      </c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578</v>
      </c>
      <c r="B77" s="1">
        <v>0.0</v>
      </c>
      <c r="C77" s="1">
        <v>0.0</v>
      </c>
      <c r="D77" s="1" t="s">
        <v>579</v>
      </c>
      <c r="E77" s="1" t="s">
        <v>580</v>
      </c>
      <c r="F77" s="1" t="s">
        <v>581</v>
      </c>
      <c r="G77" s="1" t="s">
        <v>582</v>
      </c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583</v>
      </c>
      <c r="B78" s="1">
        <v>0.0</v>
      </c>
      <c r="C78" s="1">
        <v>0.0</v>
      </c>
      <c r="D78" s="1" t="s">
        <v>584</v>
      </c>
      <c r="E78" s="1" t="s">
        <v>585</v>
      </c>
      <c r="F78" s="1" t="s">
        <v>586</v>
      </c>
      <c r="G78" s="1" t="s">
        <v>587</v>
      </c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588</v>
      </c>
      <c r="B79" s="1">
        <v>0.0</v>
      </c>
      <c r="C79" s="1">
        <v>0.0</v>
      </c>
      <c r="D79" s="1" t="s">
        <v>589</v>
      </c>
      <c r="E79" s="1" t="s">
        <v>590</v>
      </c>
      <c r="F79" s="1" t="s">
        <v>549</v>
      </c>
      <c r="G79" s="1" t="s">
        <v>591</v>
      </c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592</v>
      </c>
      <c r="B80" s="1">
        <v>0.0</v>
      </c>
      <c r="C80" s="1">
        <v>0.0</v>
      </c>
      <c r="D80" s="1" t="s">
        <v>593</v>
      </c>
      <c r="E80" s="1">
        <v>13.32</v>
      </c>
      <c r="F80" s="1" t="s">
        <v>594</v>
      </c>
      <c r="G80" s="1" t="s">
        <v>595</v>
      </c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596</v>
      </c>
      <c r="B81" s="1">
        <v>0.0</v>
      </c>
      <c r="C81" s="1">
        <v>0.0</v>
      </c>
      <c r="D81" s="1" t="s">
        <v>593</v>
      </c>
      <c r="E81" s="1" t="s">
        <v>597</v>
      </c>
      <c r="F81" s="1" t="s">
        <v>598</v>
      </c>
      <c r="G81" s="1" t="s">
        <v>599</v>
      </c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600</v>
      </c>
      <c r="B82" s="1">
        <v>0.0</v>
      </c>
      <c r="C82" s="1">
        <v>0.0</v>
      </c>
      <c r="D82" s="1" t="s">
        <v>601</v>
      </c>
      <c r="E82" s="1" t="s">
        <v>602</v>
      </c>
      <c r="F82" s="1" t="s">
        <v>603</v>
      </c>
      <c r="G82" s="1" t="s">
        <v>604</v>
      </c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605</v>
      </c>
      <c r="B83" s="1">
        <v>0.0</v>
      </c>
      <c r="C83" s="1">
        <v>0.0</v>
      </c>
      <c r="D83" s="1" t="s">
        <v>606</v>
      </c>
      <c r="E83" s="1" t="s">
        <v>607</v>
      </c>
      <c r="F83" s="1" t="s">
        <v>608</v>
      </c>
      <c r="G83" s="1" t="s">
        <v>609</v>
      </c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610</v>
      </c>
      <c r="B84" s="1">
        <v>0.0</v>
      </c>
      <c r="C84" s="1">
        <v>0.0</v>
      </c>
      <c r="D84" s="1">
        <v>0.0</v>
      </c>
      <c r="E84" s="1" t="s">
        <v>611</v>
      </c>
      <c r="F84" s="1" t="s">
        <v>612</v>
      </c>
      <c r="G84" s="1" t="s">
        <v>613</v>
      </c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614</v>
      </c>
      <c r="B85" s="1">
        <v>0.0</v>
      </c>
      <c r="C85" s="1">
        <v>0.0</v>
      </c>
      <c r="D85" s="1">
        <v>0.0</v>
      </c>
      <c r="E85" s="1" t="s">
        <v>615</v>
      </c>
      <c r="F85" s="1" t="s">
        <v>616</v>
      </c>
      <c r="G85" s="1" t="s">
        <v>617</v>
      </c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618</v>
      </c>
      <c r="B86" s="1">
        <v>0.0</v>
      </c>
      <c r="C86" s="1">
        <v>0.0</v>
      </c>
      <c r="D86" s="1">
        <v>0.0</v>
      </c>
      <c r="E86" s="1">
        <v>0.0</v>
      </c>
      <c r="F86" s="1" t="s">
        <v>619</v>
      </c>
      <c r="G86" s="1" t="s">
        <v>620</v>
      </c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621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622</v>
      </c>
      <c r="B88" s="1">
        <v>0.0</v>
      </c>
      <c r="C88" s="1">
        <v>0.0</v>
      </c>
      <c r="D88" s="1">
        <v>0.0</v>
      </c>
      <c r="E88" s="1" t="s">
        <v>498</v>
      </c>
      <c r="F88" s="1" t="s">
        <v>623</v>
      </c>
      <c r="G88" s="1" t="s">
        <v>624</v>
      </c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625</v>
      </c>
      <c r="B89" s="1">
        <v>0.0</v>
      </c>
      <c r="C89" s="1">
        <v>0.0</v>
      </c>
      <c r="D89" s="1">
        <v>0.0</v>
      </c>
      <c r="E89" s="1" t="s">
        <v>626</v>
      </c>
      <c r="F89" s="1" t="s">
        <v>627</v>
      </c>
      <c r="G89" s="1" t="s">
        <v>628</v>
      </c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629</v>
      </c>
      <c r="B90" s="1">
        <v>0.0</v>
      </c>
      <c r="C90" s="1">
        <v>0.0</v>
      </c>
      <c r="D90" s="1">
        <v>0.0</v>
      </c>
      <c r="E90" s="1" t="s">
        <v>630</v>
      </c>
      <c r="F90" s="1" t="s">
        <v>631</v>
      </c>
      <c r="G90" s="1" t="s">
        <v>632</v>
      </c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633</v>
      </c>
      <c r="B91" s="1">
        <v>0.0</v>
      </c>
      <c r="C91" s="1">
        <v>0.0</v>
      </c>
      <c r="D91" s="1">
        <v>0.0</v>
      </c>
      <c r="E91" s="1" t="s">
        <v>634</v>
      </c>
      <c r="F91" s="1" t="s">
        <v>635</v>
      </c>
      <c r="G91" s="1" t="s">
        <v>636</v>
      </c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637</v>
      </c>
      <c r="B92" s="1">
        <v>0.0</v>
      </c>
      <c r="C92" s="1">
        <v>0.0</v>
      </c>
      <c r="D92" s="1">
        <v>0.0</v>
      </c>
      <c r="E92" s="1" t="s">
        <v>634</v>
      </c>
      <c r="F92" s="1" t="s">
        <v>638</v>
      </c>
      <c r="G92" s="1" t="s">
        <v>639</v>
      </c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640</v>
      </c>
      <c r="B93" s="1">
        <v>0.0</v>
      </c>
      <c r="C93" s="1">
        <v>0.0</v>
      </c>
      <c r="D93" s="1">
        <v>0.0</v>
      </c>
      <c r="E93" s="1" t="s">
        <v>641</v>
      </c>
      <c r="F93" s="1" t="s">
        <v>642</v>
      </c>
      <c r="G93" s="1" t="s">
        <v>643</v>
      </c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644</v>
      </c>
      <c r="B94" s="1">
        <v>0.0</v>
      </c>
      <c r="C94" s="1">
        <v>0.0</v>
      </c>
      <c r="D94" s="1">
        <v>0.0</v>
      </c>
      <c r="E94" s="1" t="s">
        <v>641</v>
      </c>
      <c r="F94" s="1" t="s">
        <v>645</v>
      </c>
      <c r="G94" s="1" t="s">
        <v>646</v>
      </c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647</v>
      </c>
      <c r="B95" s="1">
        <v>0.0</v>
      </c>
      <c r="C95" s="1">
        <v>0.0</v>
      </c>
      <c r="D95" s="1">
        <v>0.0</v>
      </c>
      <c r="E95" s="1" t="s">
        <v>648</v>
      </c>
      <c r="F95" s="1" t="s">
        <v>649</v>
      </c>
      <c r="G95" s="1" t="s">
        <v>650</v>
      </c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651</v>
      </c>
      <c r="B96" s="1">
        <v>0.0</v>
      </c>
      <c r="C96" s="1">
        <v>0.0</v>
      </c>
      <c r="D96" s="1">
        <v>0.0</v>
      </c>
      <c r="E96" s="1" t="s">
        <v>652</v>
      </c>
      <c r="F96" s="1" t="s">
        <v>653</v>
      </c>
      <c r="G96" s="1" t="s">
        <v>654</v>
      </c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655</v>
      </c>
      <c r="B97" s="1">
        <v>0.0</v>
      </c>
      <c r="C97" s="1">
        <v>0.0</v>
      </c>
      <c r="D97" s="1">
        <v>0.0</v>
      </c>
      <c r="E97" s="1" t="s">
        <v>656</v>
      </c>
      <c r="F97" s="1" t="s">
        <v>657</v>
      </c>
      <c r="G97" s="1" t="s">
        <v>658</v>
      </c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659</v>
      </c>
      <c r="B98" s="1">
        <v>0.0</v>
      </c>
      <c r="C98" s="1">
        <v>0.0</v>
      </c>
      <c r="D98" s="1">
        <v>0.0</v>
      </c>
      <c r="E98" s="1" t="s">
        <v>660</v>
      </c>
      <c r="F98" s="1" t="s">
        <v>661</v>
      </c>
      <c r="G98" s="1" t="s">
        <v>662</v>
      </c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663</v>
      </c>
      <c r="B99" s="1">
        <v>0.0</v>
      </c>
      <c r="C99" s="1">
        <v>0.0</v>
      </c>
      <c r="D99" s="1">
        <v>0.0</v>
      </c>
      <c r="E99" s="1" t="s">
        <v>664</v>
      </c>
      <c r="F99" s="1" t="s">
        <v>665</v>
      </c>
      <c r="G99" s="1" t="s">
        <v>666</v>
      </c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667</v>
      </c>
      <c r="B100" s="1">
        <v>0.0</v>
      </c>
      <c r="C100" s="1">
        <v>0.0</v>
      </c>
      <c r="D100" s="1">
        <v>0.0</v>
      </c>
      <c r="E100" s="1" t="s">
        <v>668</v>
      </c>
      <c r="F100" s="1" t="s">
        <v>669</v>
      </c>
      <c r="G100" s="1" t="s">
        <v>670</v>
      </c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671</v>
      </c>
      <c r="B101" s="1">
        <v>0.0</v>
      </c>
      <c r="C101" s="1">
        <v>0.0</v>
      </c>
      <c r="D101" s="1">
        <v>0.0</v>
      </c>
      <c r="E101" s="1" t="s">
        <v>672</v>
      </c>
      <c r="F101" s="1" t="s">
        <v>673</v>
      </c>
      <c r="G101" s="1" t="s">
        <v>674</v>
      </c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675</v>
      </c>
      <c r="B102" s="1">
        <v>0.0</v>
      </c>
      <c r="C102" s="1">
        <v>0.0</v>
      </c>
      <c r="D102" s="1">
        <v>0.0</v>
      </c>
      <c r="E102" s="1" t="s">
        <v>676</v>
      </c>
      <c r="F102" s="1" t="s">
        <v>677</v>
      </c>
      <c r="G102" s="1" t="s">
        <v>678</v>
      </c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679</v>
      </c>
      <c r="B103" s="1">
        <v>0.0</v>
      </c>
      <c r="C103" s="1">
        <v>0.0</v>
      </c>
      <c r="D103" s="1">
        <v>0.0</v>
      </c>
      <c r="E103" s="1" t="s">
        <v>680</v>
      </c>
      <c r="F103" s="1" t="s">
        <v>681</v>
      </c>
      <c r="G103" s="1" t="s">
        <v>682</v>
      </c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683</v>
      </c>
      <c r="B104" s="1">
        <v>0.0</v>
      </c>
      <c r="C104" s="1">
        <v>0.0</v>
      </c>
      <c r="D104" s="1">
        <v>0.0</v>
      </c>
      <c r="E104" s="1" t="s">
        <v>684</v>
      </c>
      <c r="F104" s="1" t="s">
        <v>685</v>
      </c>
      <c r="G104" s="1" t="s">
        <v>686</v>
      </c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687</v>
      </c>
      <c r="B105" s="1">
        <v>0.0</v>
      </c>
      <c r="C105" s="1">
        <v>0.0</v>
      </c>
      <c r="D105" s="1">
        <v>0.0</v>
      </c>
      <c r="E105" s="1">
        <v>0.0</v>
      </c>
      <c r="F105" s="1" t="s">
        <v>688</v>
      </c>
      <c r="G105" s="1" t="s">
        <v>689</v>
      </c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690</v>
      </c>
      <c r="B106" s="1">
        <v>0.0</v>
      </c>
      <c r="C106" s="1">
        <v>0.0</v>
      </c>
      <c r="D106" s="1">
        <v>0.0</v>
      </c>
      <c r="E106" s="1">
        <v>0.0</v>
      </c>
      <c r="F106" s="1" t="s">
        <v>591</v>
      </c>
      <c r="G106" s="1" t="s">
        <v>691</v>
      </c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692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693</v>
      </c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694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695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696</v>
      </c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697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698</v>
      </c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699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700</v>
      </c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701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702</v>
      </c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703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704</v>
      </c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705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706</v>
      </c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707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708</v>
      </c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709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710</v>
      </c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711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712</v>
      </c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713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714</v>
      </c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715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716</v>
      </c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717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718</v>
      </c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719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720</v>
      </c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721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 t="s">
        <v>722</v>
      </c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723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 t="s">
        <v>724</v>
      </c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725</v>
      </c>
      <c r="B124" s="1">
        <v>0.0</v>
      </c>
      <c r="C124" s="1">
        <v>0.0</v>
      </c>
      <c r="D124" s="1">
        <v>0.0</v>
      </c>
      <c r="E124" s="1">
        <v>0.0</v>
      </c>
      <c r="F124" s="1">
        <v>0.0</v>
      </c>
      <c r="G124" s="1" t="s">
        <v>726</v>
      </c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727</v>
      </c>
      <c r="B125" s="1">
        <v>0.0</v>
      </c>
      <c r="C125" s="1">
        <v>0.0</v>
      </c>
      <c r="D125" s="1">
        <v>0.0</v>
      </c>
      <c r="E125" s="1">
        <v>0.0</v>
      </c>
      <c r="F125" s="1">
        <v>0.0</v>
      </c>
      <c r="G125" s="1" t="s">
        <v>728</v>
      </c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25</v>
      </c>
      <c r="B1" s="1" t="s">
        <v>729</v>
      </c>
      <c r="C1" s="1" t="s">
        <v>730</v>
      </c>
      <c r="D1" s="1" t="s">
        <v>731</v>
      </c>
      <c r="E1" s="1" t="s">
        <v>732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733</v>
      </c>
      <c r="B2" s="1" t="s">
        <v>734</v>
      </c>
      <c r="C2" s="1" t="s">
        <v>735</v>
      </c>
      <c r="D2" s="1" t="s">
        <v>736</v>
      </c>
      <c r="E2" s="1" t="s">
        <v>737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738</v>
      </c>
      <c r="B3" s="1" t="s">
        <v>739</v>
      </c>
      <c r="C3" s="1" t="s">
        <v>740</v>
      </c>
      <c r="D3" s="1" t="s">
        <v>741</v>
      </c>
      <c r="E3" s="1" t="s">
        <v>742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743</v>
      </c>
      <c r="B4" s="1" t="s">
        <v>744</v>
      </c>
      <c r="C4" s="1" t="s">
        <v>745</v>
      </c>
      <c r="D4" s="1" t="s">
        <v>746</v>
      </c>
      <c r="E4" s="1" t="s">
        <v>747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738</v>
      </c>
      <c r="B5" s="1" t="s">
        <v>739</v>
      </c>
      <c r="C5" s="1" t="s">
        <v>748</v>
      </c>
      <c r="D5" s="1" t="s">
        <v>749</v>
      </c>
      <c r="E5" s="1" t="s">
        <v>750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751</v>
      </c>
      <c r="B6" s="1" t="s">
        <v>752</v>
      </c>
      <c r="C6" s="1" t="s">
        <v>753</v>
      </c>
      <c r="D6" s="1" t="s">
        <v>754</v>
      </c>
      <c r="E6" s="1" t="s">
        <v>755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756</v>
      </c>
      <c r="B7" s="1" t="s">
        <v>757</v>
      </c>
      <c r="C7" s="1" t="s">
        <v>758</v>
      </c>
      <c r="D7" s="1" t="s">
        <v>759</v>
      </c>
      <c r="E7" s="1" t="s">
        <v>760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761</v>
      </c>
      <c r="B8" s="1" t="s">
        <v>762</v>
      </c>
      <c r="C8" s="1" t="s">
        <v>763</v>
      </c>
      <c r="D8" s="1" t="s">
        <v>764</v>
      </c>
      <c r="E8" s="1" t="s">
        <v>765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766</v>
      </c>
      <c r="B9" s="1" t="s">
        <v>767</v>
      </c>
      <c r="C9" s="1" t="s">
        <v>768</v>
      </c>
      <c r="D9" s="1" t="s">
        <v>769</v>
      </c>
      <c r="E9" s="1" t="s">
        <v>770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771</v>
      </c>
      <c r="B10" s="1" t="s">
        <v>772</v>
      </c>
      <c r="C10" s="1" t="s">
        <v>773</v>
      </c>
      <c r="D10" s="1" t="s">
        <v>774</v>
      </c>
      <c r="E10" s="1" t="s">
        <v>770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775</v>
      </c>
      <c r="B11" s="1" t="s">
        <v>776</v>
      </c>
      <c r="C11" s="1" t="s">
        <v>777</v>
      </c>
      <c r="D11" s="1" t="s">
        <v>778</v>
      </c>
      <c r="E11" s="1" t="s">
        <v>779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780</v>
      </c>
      <c r="B12" s="1" t="s">
        <v>781</v>
      </c>
      <c r="C12" s="1" t="s">
        <v>782</v>
      </c>
      <c r="D12" s="1" t="s">
        <v>783</v>
      </c>
      <c r="E12" s="1" t="s">
        <v>784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785</v>
      </c>
      <c r="B13" s="1" t="s">
        <v>786</v>
      </c>
      <c r="C13" s="1" t="s">
        <v>787</v>
      </c>
      <c r="D13" s="1" t="s">
        <v>788</v>
      </c>
      <c r="E13" s="1" t="s">
        <v>789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790</v>
      </c>
      <c r="B14" s="1" t="s">
        <v>791</v>
      </c>
      <c r="C14" s="1" t="s">
        <v>792</v>
      </c>
      <c r="D14" s="1" t="s">
        <v>791</v>
      </c>
      <c r="E14" s="1" t="s">
        <v>791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793</v>
      </c>
      <c r="B15" s="1" t="s">
        <v>794</v>
      </c>
      <c r="C15" s="1" t="s">
        <v>795</v>
      </c>
      <c r="D15" s="1" t="s">
        <v>796</v>
      </c>
      <c r="E15" s="1" t="s">
        <v>797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798</v>
      </c>
      <c r="B16" s="1" t="s">
        <v>799</v>
      </c>
      <c r="C16" s="1" t="s">
        <v>800</v>
      </c>
      <c r="D16" s="1" t="s">
        <v>801</v>
      </c>
      <c r="E16" s="1" t="s">
        <v>802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803</v>
      </c>
      <c r="B17" s="1" t="s">
        <v>804</v>
      </c>
      <c r="C17" s="1" t="s">
        <v>805</v>
      </c>
      <c r="D17" s="1" t="s">
        <v>806</v>
      </c>
      <c r="E17" s="1" t="s">
        <v>807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808</v>
      </c>
      <c r="B18" s="1" t="s">
        <v>809</v>
      </c>
      <c r="C18" s="1" t="s">
        <v>810</v>
      </c>
      <c r="D18" s="1" t="s">
        <v>811</v>
      </c>
      <c r="E18" s="1" t="s">
        <v>810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812</v>
      </c>
      <c r="B19" s="1" t="s">
        <v>813</v>
      </c>
      <c r="C19" s="1" t="s">
        <v>814</v>
      </c>
      <c r="D19" s="1" t="s">
        <v>815</v>
      </c>
      <c r="E19" s="1" t="s">
        <v>816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817</v>
      </c>
      <c r="B20" s="1" t="s">
        <v>818</v>
      </c>
      <c r="C20" s="1" t="s">
        <v>819</v>
      </c>
      <c r="D20" s="1" t="s">
        <v>820</v>
      </c>
      <c r="E20" s="1" t="s">
        <v>821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822</v>
      </c>
      <c r="B21" s="1" t="s">
        <v>823</v>
      </c>
      <c r="C21" s="1" t="s">
        <v>824</v>
      </c>
      <c r="D21" s="1" t="s">
        <v>825</v>
      </c>
      <c r="E21" s="1" t="s">
        <v>826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827</v>
      </c>
      <c r="B22" s="1" t="s">
        <v>828</v>
      </c>
      <c r="C22" s="1" t="s">
        <v>829</v>
      </c>
      <c r="D22" s="1" t="s">
        <v>830</v>
      </c>
      <c r="E22" s="1" t="s">
        <v>831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832</v>
      </c>
      <c r="B23" s="1" t="s">
        <v>833</v>
      </c>
      <c r="C23" s="1" t="s">
        <v>834</v>
      </c>
      <c r="D23" s="1" t="s">
        <v>835</v>
      </c>
      <c r="E23" s="1" t="s">
        <v>836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837</v>
      </c>
      <c r="B24" s="1" t="s">
        <v>838</v>
      </c>
      <c r="C24" s="1" t="s">
        <v>839</v>
      </c>
      <c r="D24" s="1" t="s">
        <v>840</v>
      </c>
      <c r="E24" s="1" t="s">
        <v>841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842</v>
      </c>
      <c r="B25" s="1" t="s">
        <v>843</v>
      </c>
      <c r="C25" s="1" t="s">
        <v>844</v>
      </c>
      <c r="D25" s="1" t="s">
        <v>845</v>
      </c>
      <c r="E25" s="1" t="s">
        <v>845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846</v>
      </c>
      <c r="B26" s="1" t="s">
        <v>847</v>
      </c>
      <c r="C26" s="1" t="s">
        <v>848</v>
      </c>
      <c r="D26" s="1" t="s">
        <v>849</v>
      </c>
      <c r="E26" s="1" t="s">
        <v>850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851</v>
      </c>
      <c r="B2" s="1" t="s">
        <v>852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853</v>
      </c>
      <c r="B3" s="1" t="s">
        <v>854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855</v>
      </c>
      <c r="B4" s="1" t="s">
        <v>856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857</v>
      </c>
      <c r="B5" s="1" t="s">
        <v>858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859</v>
      </c>
      <c r="B6" s="1" t="s">
        <v>860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861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862</v>
      </c>
      <c r="B8" s="1" t="s">
        <v>863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864</v>
      </c>
      <c r="B9" s="4" t="s">
        <v>865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866</v>
      </c>
      <c r="B10" s="1" t="s">
        <v>867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868</v>
      </c>
      <c r="B11" s="1" t="s">
        <v>869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870</v>
      </c>
      <c r="B12" s="1" t="s">
        <v>867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871</v>
      </c>
      <c r="B13" s="1" t="s">
        <v>872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873</v>
      </c>
      <c r="B14" s="1" t="s">
        <v>874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875</v>
      </c>
      <c r="B15" s="1" t="s">
        <v>872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876</v>
      </c>
      <c r="B16" s="1" t="s">
        <v>877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878</v>
      </c>
      <c r="B17" s="1">
        <v>50.0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879</v>
      </c>
      <c r="B18" s="1" t="s">
        <v>880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881</v>
      </c>
      <c r="B19" s="1">
        <v>1.7356032E9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882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883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884</v>
      </c>
      <c r="B22" s="1">
        <v>3.3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885</v>
      </c>
      <c r="B23" s="1">
        <v>3.05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886</v>
      </c>
      <c r="B24" s="1">
        <v>2.645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887</v>
      </c>
      <c r="B25" s="1">
        <v>3.35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888</v>
      </c>
      <c r="B26" s="1">
        <v>3.3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889</v>
      </c>
      <c r="B27" s="1">
        <v>3.05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890</v>
      </c>
      <c r="B28" s="1">
        <v>2.645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891</v>
      </c>
      <c r="B29" s="1">
        <v>3.35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892</v>
      </c>
      <c r="B30" s="1">
        <v>172298.0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893</v>
      </c>
      <c r="B31" s="1">
        <v>172298.0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894</v>
      </c>
      <c r="B32" s="1">
        <v>47301.0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895</v>
      </c>
      <c r="B33" s="1">
        <v>89660.0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896</v>
      </c>
      <c r="B34" s="1">
        <v>89660.0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897</v>
      </c>
      <c r="B35" s="1">
        <v>2.6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898</v>
      </c>
      <c r="B36" s="1">
        <v>2.9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899</v>
      </c>
      <c r="B37" s="1">
        <v>200.0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900</v>
      </c>
      <c r="B38" s="1">
        <v>4000.0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901</v>
      </c>
      <c r="B39" s="1">
        <v>2.07375E7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902</v>
      </c>
      <c r="B40" s="1">
        <v>2.1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903</v>
      </c>
      <c r="B41" s="1">
        <v>5.37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904</v>
      </c>
      <c r="B42" s="1">
        <v>1.132259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905</v>
      </c>
      <c r="B43" s="1">
        <v>2.60468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906</v>
      </c>
      <c r="B44" s="1">
        <v>2.8879778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907</v>
      </c>
      <c r="B45" s="1" t="s">
        <v>908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909</v>
      </c>
      <c r="B46" s="1">
        <v>2.6258076E7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910</v>
      </c>
      <c r="B47" s="1">
        <v>-0.0123000005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911</v>
      </c>
      <c r="B48" s="1">
        <v>1799400.0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912</v>
      </c>
      <c r="B49" s="1">
        <v>7500000.0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913</v>
      </c>
      <c r="B50" s="1">
        <v>20049.0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914</v>
      </c>
      <c r="B51" s="1">
        <v>14752.0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915</v>
      </c>
      <c r="B52" s="1">
        <v>1.7276544E9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916</v>
      </c>
      <c r="B53" s="1">
        <v>1.7303328E9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917</v>
      </c>
      <c r="B54" s="1">
        <v>0.0027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918</v>
      </c>
      <c r="B55" s="1">
        <v>0.76008004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919</v>
      </c>
      <c r="B56" s="1">
        <v>0.00185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920</v>
      </c>
      <c r="B57" s="1">
        <v>0.8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921</v>
      </c>
      <c r="B58" s="1">
        <v>0.0111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922</v>
      </c>
      <c r="B59" s="1">
        <v>8951180.0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923</v>
      </c>
      <c r="B60" s="1">
        <v>0.107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924</v>
      </c>
      <c r="B61" s="1">
        <v>25.841122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925</v>
      </c>
      <c r="B62" s="1">
        <v>1.7197056E9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926</v>
      </c>
      <c r="B63" s="1">
        <v>1.7512416E9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927</v>
      </c>
      <c r="B64" s="1">
        <v>1.7197056E9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928</v>
      </c>
      <c r="B65" s="1">
        <v>-0.996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929</v>
      </c>
      <c r="B66" s="1">
        <v>-225252.0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930</v>
      </c>
      <c r="B67" s="1">
        <v>-0.17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931</v>
      </c>
      <c r="B68" s="1">
        <v>1.434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932</v>
      </c>
      <c r="B69" s="1">
        <v>-94.61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933</v>
      </c>
      <c r="B70" s="1">
        <v>-0.3104738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934</v>
      </c>
      <c r="B71" s="1">
        <v>0.22263205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935</v>
      </c>
      <c r="B72" s="1" t="s">
        <v>936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937</v>
      </c>
      <c r="B73" s="1" t="s">
        <v>938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939</v>
      </c>
      <c r="B74" s="1" t="s">
        <v>940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941</v>
      </c>
      <c r="B75" s="1" t="s">
        <v>940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942</v>
      </c>
      <c r="B76" s="1" t="s">
        <v>943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944</v>
      </c>
      <c r="B77" s="1" t="s">
        <v>943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945</v>
      </c>
      <c r="B78" s="1">
        <v>1.7195814E9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946</v>
      </c>
      <c r="B79" s="1" t="s">
        <v>947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948</v>
      </c>
      <c r="B80" s="1" t="s">
        <v>949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950</v>
      </c>
      <c r="B81" s="1" t="s">
        <v>951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952</v>
      </c>
      <c r="B82" s="1" t="s">
        <v>953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954</v>
      </c>
      <c r="B83" s="1">
        <v>-1.8E7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955</v>
      </c>
      <c r="B84" s="1">
        <v>2.765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956</v>
      </c>
      <c r="B85" s="1" t="s">
        <v>957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958</v>
      </c>
      <c r="B86" s="1">
        <v>123550.0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959</v>
      </c>
      <c r="B87" s="1">
        <v>0.016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960</v>
      </c>
      <c r="B88" s="1">
        <v>-277541.0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961</v>
      </c>
      <c r="B89" s="1">
        <v>4631627.0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962</v>
      </c>
      <c r="B90" s="1">
        <v>0.601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963</v>
      </c>
      <c r="B91" s="1">
        <v>0.601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964</v>
      </c>
      <c r="B92" s="1">
        <v>1.8315156E7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965</v>
      </c>
      <c r="B93" s="1">
        <v>723.927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966</v>
      </c>
      <c r="B94" s="1">
        <v>3.053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967</v>
      </c>
      <c r="B95" s="1">
        <v>-0.038599998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968</v>
      </c>
      <c r="B96" s="1">
        <v>-0.30548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969</v>
      </c>
      <c r="B97" s="1">
        <v>1217695.0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970</v>
      </c>
      <c r="B98" s="1">
        <v>-53640.0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971</v>
      </c>
      <c r="B99" s="1">
        <v>-0.996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972</v>
      </c>
      <c r="B100" s="1">
        <v>0.17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973</v>
      </c>
      <c r="B101" s="1">
        <v>0.19463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974</v>
      </c>
      <c r="B102" s="1">
        <v>-0.015149999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975</v>
      </c>
      <c r="B103" s="1">
        <v>-0.06576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976</v>
      </c>
      <c r="B104" s="1" t="s">
        <v>908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977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62</v>
      </c>
      <c r="B3" s="1">
        <v>0.0</v>
      </c>
      <c r="C3" s="1">
        <v>3.552</v>
      </c>
      <c r="D3" s="1">
        <v>-2.886</v>
      </c>
      <c r="E3" s="1">
        <v>6.66</v>
      </c>
      <c r="F3" s="1">
        <v>-31.08</v>
      </c>
      <c r="G3" s="1">
        <v>-17.094</v>
      </c>
      <c r="H3" s="1">
        <f>IF(G3*FORECAST(H2,B3:G3,B2:G2)&gt;0,FORECAST(H2,B3:G3,B2:G2),G3)*$X$1</f>
        <v>-24.79</v>
      </c>
      <c r="I3" s="1">
        <f>IF(H3*FORECAST(I2,B3:H3,B2:H2)&gt;0,FORECAST(I2,B3:H3,B2:H2),H3)*$X$1</f>
        <v>-29.92771429</v>
      </c>
      <c r="J3" s="1">
        <f>IF(I3*FORECAST(J2,B3:I3,B2:I2)&gt;0,FORECAST(J2,B3:I3,B2:I2),I3)*$X$1</f>
        <v>-35.06542857</v>
      </c>
      <c r="K3" s="1">
        <f>IF(J3*FORECAST(K2,B3:J3,B2:J2)&gt;0,FORECAST(K2,B3:J3,B2:J2),J3)*$X$1</f>
        <v>-40.20314286</v>
      </c>
      <c r="L3" s="1">
        <f>IF(K3*FORECAST(L2,B3:K3,B2:K2)&gt;0,FORECAST(L2,B3:K3,B2:K2),K3)*$X$1</f>
        <v>-45.34085714</v>
      </c>
      <c r="M3" s="1">
        <f>IF(L3*FORECAST(M2,B3:L3,B2:L2)&gt;0,FORECAST(M2,B3:L3,B2:L2),L3)*$X$1</f>
        <v>-50.47857143</v>
      </c>
      <c r="N3" s="1">
        <f>IF(M3*FORECAST(N2,B3:M3,B2:M2)&gt;0,FORECAST(N2,B3:M3,B2:M2),M3)*$X$1</f>
        <v>-55.61628571</v>
      </c>
      <c r="O3" s="5">
        <f>IF(N3*FORECAST(O2,B3:N3,B2:N2)&gt;0,FORECAST(O2,B3:N3,B2:N2),N3)*$X$1</f>
        <v>-60.754</v>
      </c>
      <c r="P3" s="5">
        <f>IF(O3*FORECAST(P2,B3:O3,B2:O2)&gt;0,FORECAST(P2,B3:O3,B2:O2),O3)*$X$1</f>
        <v>-65.89171429</v>
      </c>
      <c r="Q3" s="5">
        <f>IF(P3*FORECAST(Q2,B3:P3,B2:P2)&gt;0,FORECAST(Q2,B3:P3,B2:P2),P3)*$X$1</f>
        <v>-71.02942857</v>
      </c>
      <c r="R3" s="5">
        <f>IF(Q3*FORECAST(R2,B3:Q3,B2:Q2)&gt;0,FORECAST(R2,B3:Q3,B2:Q2),Q3)*$X$1</f>
        <v>-76.16714286</v>
      </c>
      <c r="S3" s="5">
        <f>IF(R3*FORECAST(S2,B3:R3,B2:R2)&gt;0,FORECAST(S2,B3:R3,B2:R2),R3)*$X$1</f>
        <v>-81.30485714</v>
      </c>
      <c r="T3" s="2"/>
      <c r="U3" s="2"/>
      <c r="V3" s="2"/>
      <c r="W3" s="2"/>
      <c r="X3" s="2"/>
      <c r="Y3" s="2"/>
      <c r="Z3" s="2"/>
    </row>
    <row r="4">
      <c r="A4" s="3" t="s">
        <v>119</v>
      </c>
      <c r="B4" s="1">
        <v>-3.996</v>
      </c>
      <c r="C4" s="1">
        <v>-2.22</v>
      </c>
      <c r="D4" s="1">
        <v>0.222</v>
      </c>
      <c r="E4" s="1">
        <v>-5.55</v>
      </c>
      <c r="F4" s="1">
        <v>-2.442</v>
      </c>
      <c r="G4" s="1">
        <v>11.988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978</v>
      </c>
      <c r="B5" s="1">
        <v>1.0</v>
      </c>
      <c r="C5" s="1">
        <v>2.0</v>
      </c>
      <c r="D5" s="1">
        <v>334.0</v>
      </c>
      <c r="E5" s="1">
        <v>355.0</v>
      </c>
      <c r="F5" s="1">
        <v>514.0</v>
      </c>
      <c r="G5" s="1">
        <v>706.0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979</v>
      </c>
      <c r="L7" s="1">
        <f>IF(S3*FORECAST(S2,B3:S3,B2:S2)&gt;0,FORECAST(S2,B3:S3,B2:S2),R3)*$X$1 * (1+0.02)/(0.06-0.02)</f>
        <v>-2073.273857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980</v>
      </c>
      <c r="L8" s="6">
        <f t="array" ref="L8">NPV(0.06,I3:S3)</f>
        <v>-415.1892363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981</v>
      </c>
      <c r="L9" s="6">
        <f t="array" ref="L9">NPV(0.06,I16:S16)</f>
        <v>-1092.174805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982</v>
      </c>
      <c r="L10" s="6">
        <f>L8 + L9</f>
        <v>-1507.364041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120</v>
      </c>
      <c r="L11" s="1">
        <v>11.988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983</v>
      </c>
      <c r="L12" s="6">
        <f>L10 - L11</f>
        <v>-1519.352041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984</v>
      </c>
      <c r="L13" s="1">
        <v>706.0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-2.152056715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(1+0.02)/(0.06-0.02)</f>
        <v>-2073.273857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2018.0</v>
      </c>
      <c r="C2" s="3">
        <v>2019.0</v>
      </c>
      <c r="D2" s="3">
        <v>2020.0</v>
      </c>
      <c r="E2" s="3">
        <v>2021.0</v>
      </c>
      <c r="F2" s="3">
        <v>2022.0</v>
      </c>
      <c r="G2" s="3">
        <v>2023.0</v>
      </c>
      <c r="H2" s="3">
        <v>2024.0</v>
      </c>
      <c r="I2" s="3">
        <v>2025.0</v>
      </c>
      <c r="J2" s="3">
        <v>2026.0</v>
      </c>
      <c r="K2" s="3">
        <v>2027.0</v>
      </c>
      <c r="L2" s="3">
        <v>2028.0</v>
      </c>
      <c r="M2" s="3">
        <v>2029.0</v>
      </c>
      <c r="N2" s="3">
        <v>2030.0</v>
      </c>
      <c r="O2" s="5">
        <v>2031.0</v>
      </c>
      <c r="P2" s="5">
        <v>2032.0</v>
      </c>
      <c r="Q2" s="5">
        <v>2033.0</v>
      </c>
      <c r="R2" s="5">
        <v>2034.0</v>
      </c>
      <c r="S2" s="5">
        <v>2035.0</v>
      </c>
      <c r="T2" s="2"/>
      <c r="U2" s="2"/>
      <c r="V2" s="2"/>
      <c r="W2" s="2"/>
      <c r="X2" s="1"/>
      <c r="Y2" s="2"/>
      <c r="Z2" s="2"/>
    </row>
    <row r="3">
      <c r="A3" s="3" t="s">
        <v>26</v>
      </c>
      <c r="B3" s="1">
        <v>1.332</v>
      </c>
      <c r="C3" s="1">
        <v>0.888</v>
      </c>
      <c r="D3" s="1">
        <v>1.554</v>
      </c>
      <c r="E3" s="1">
        <v>9.102</v>
      </c>
      <c r="F3" s="1">
        <v>12.876</v>
      </c>
      <c r="G3" s="1">
        <v>16.428</v>
      </c>
      <c r="H3" s="1">
        <f>IF(G3*FORECAST(H2,B3:G3,B2:G2)&gt;0,FORECAST(H2,B3:G3,B2:G2),G3)*$X$1</f>
        <v>18.9292</v>
      </c>
      <c r="I3" s="1">
        <f>IF(H3*FORECAST(I2,B3:H3,B2:H2)&gt;0,FORECAST(I2,B3:H3,B2:H2),H3)*$X$1</f>
        <v>22.32897143</v>
      </c>
      <c r="J3" s="1">
        <f>IF(I3*FORECAST(J2,B3:I3,B2:I2)&gt;0,FORECAST(J2,B3:I3,B2:I2),I3)*$X$1</f>
        <v>25.72874286</v>
      </c>
      <c r="K3" s="1">
        <f>IF(J3*FORECAST(K2,B3:J3,B2:J2)&gt;0,FORECAST(K2,B3:J3,B2:J2),J3)*$X$1</f>
        <v>29.12851429</v>
      </c>
      <c r="L3" s="1">
        <f>IF(K3*FORECAST(L2,B3:K3,B2:K2)&gt;0,FORECAST(L2,B3:K3,B2:K2),K3)*$X$1</f>
        <v>32.52828571</v>
      </c>
      <c r="M3" s="1">
        <f>IF(L3*FORECAST(M2,B3:L3,B2:L2)&gt;0,FORECAST(M2,B3:L3,B2:L2),L3)*$X$1</f>
        <v>35.92805714</v>
      </c>
      <c r="N3" s="1">
        <f>IF(M3*FORECAST(N2,B3:M3,B2:M2)&gt;0,FORECAST(N2,B3:M3,B2:M2),M3)*$X$1</f>
        <v>39.32782857</v>
      </c>
      <c r="O3" s="5">
        <f>IF(N3*FORECAST(O2,B3:N3,B2:N2)&gt;0,FORECAST(O2,B3:N3,B2:N2),N3)*$X$1</f>
        <v>42.7276</v>
      </c>
      <c r="P3" s="5">
        <f>IF(O3*FORECAST(P2,B3:O3,B2:O2)&gt;0,FORECAST(P2,B3:O3,B2:O2),O3)*$X$1</f>
        <v>46.12737143</v>
      </c>
      <c r="Q3" s="5">
        <f>IF(P3*FORECAST(Q2,B3:P3,B2:P2)&gt;0,FORECAST(Q2,B3:P3,B2:P2),P3)*$X$1</f>
        <v>49.52714286</v>
      </c>
      <c r="R3" s="5">
        <f>IF(Q3*FORECAST(R2,B3:Q3,B2:Q2)&gt;0,FORECAST(R2,B3:Q3,B2:Q2),Q3)*$X$1</f>
        <v>52.92691429</v>
      </c>
      <c r="S3" s="5">
        <f>IF(R3*FORECAST(S2,B3:R3,B2:R2)&gt;0,FORECAST(S2,B3:R3,B2:R2),R3)*$X$1</f>
        <v>56.32668571</v>
      </c>
      <c r="T3" s="2"/>
      <c r="U3" s="2"/>
      <c r="V3" s="2"/>
      <c r="W3" s="2"/>
      <c r="X3" s="2"/>
      <c r="Y3" s="2"/>
      <c r="Z3" s="2"/>
    </row>
    <row r="4">
      <c r="A4" s="3" t="s">
        <v>119</v>
      </c>
      <c r="B4" s="1">
        <v>-3.996</v>
      </c>
      <c r="C4" s="1">
        <v>-2.22</v>
      </c>
      <c r="D4" s="1">
        <v>0.222</v>
      </c>
      <c r="E4" s="1">
        <v>-5.55</v>
      </c>
      <c r="F4" s="1">
        <v>-2.442</v>
      </c>
      <c r="G4" s="1">
        <v>11.988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978</v>
      </c>
      <c r="B5" s="1">
        <v>1.0</v>
      </c>
      <c r="C5" s="1">
        <v>2.0</v>
      </c>
      <c r="D5" s="1">
        <v>334.0</v>
      </c>
      <c r="E5" s="1">
        <v>355.0</v>
      </c>
      <c r="F5" s="1">
        <v>514.0</v>
      </c>
      <c r="G5" s="1">
        <v>706.0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979</v>
      </c>
      <c r="L7" s="1">
        <f>IF(S3*FORECAST(S2,B3:S3,B2:S2)&gt;0,FORECAST(S2,B3:S3,B2:S2),R3)*$X$1 * (1+0.02)/(0.06-0.02)</f>
        <v>1436.330486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980</v>
      </c>
      <c r="L8" s="6">
        <f t="array" ref="L8">NPV(0.06,I3:S3)</f>
        <v>294.6564953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981</v>
      </c>
      <c r="L9" s="6">
        <f t="array" ref="L9">NPV(0.06,I16:S16)</f>
        <v>756.6409822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982</v>
      </c>
      <c r="L10" s="6">
        <f>L8 + L9</f>
        <v>1051.297477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120</v>
      </c>
      <c r="L11" s="1">
        <v>11.988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983</v>
      </c>
      <c r="L12" s="6">
        <f>L10 - L11</f>
        <v>1039.309477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984</v>
      </c>
      <c r="L13" s="1">
        <v>706.0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1.472109741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1">
        <v>0.0</v>
      </c>
      <c r="J16" s="1">
        <v>0.0</v>
      </c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5">
        <v>0.0</v>
      </c>
      <c r="Q16" s="5">
        <v>0.0</v>
      </c>
      <c r="R16" s="5">
        <v>0.0</v>
      </c>
      <c r="S16" s="5">
        <f>IF(S3*FORECAST(S2,B3:S3,B2:S2)&gt;0,FORECAST(S2,B3:S3,B2:S2),R3)*$X$1 * (1+0.02)/(0.06-0.02)</f>
        <v>1436.330486</v>
      </c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