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<sst xmlns="http://schemas.openxmlformats.org/spreadsheetml/2006/main" count="755" uniqueCount="626">
  <si>
    <t>ticker</t>
  </si>
  <si>
    <t>NPWR</t>
  </si>
  <si>
    <t>nombre</t>
  </si>
  <si>
    <t>NET POWER INC</t>
  </si>
  <si>
    <t>empresa</t>
  </si>
  <si>
    <t>Electric Utilities</t>
  </si>
  <si>
    <t>Open</t>
  </si>
  <si>
    <t>Target Price</t>
  </si>
  <si>
    <t>Upside</t>
  </si>
  <si>
    <t>1060.12%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</si>
  <si>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</si>
  <si>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</si>
  <si>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</si>
  <si>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</si>
  <si>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</si>
  <si>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</si>
  <si>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</si>
  <si>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</si>
  <si>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-300.00%</t>
  </si>
  <si>
    <t>Total Assets Growth</t>
  </si>
  <si>
    <t>32.10%</t>
  </si>
  <si>
    <t>Net Property, Plant and Equipment Growth</t>
  </si>
  <si>
    <t>16.25%</t>
  </si>
  <si>
    <t>EBITDA Growth</t>
  </si>
  <si>
    <t>-59.76%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</si>
  <si>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</si>
  <si>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</si>
  <si>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</si>
  <si>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</si>
  <si>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</si>
  <si>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</si>
  <si>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</si>
  <si>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</si>
  <si>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</si>
  <si>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</si>
  <si>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</si>
  <si>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</si>
  <si>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</si>
  <si>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</si>
  <si>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</si>
  <si>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</si>
  <si>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</si>
  <si>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</si>
  <si>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</si>
  <si>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</si>
  <si>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</si>
  <si>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</si>
  <si>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</si>
  <si>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</si>
  <si>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</si>
  <si>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</si>
  <si>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</si>
  <si>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</si>
  <si>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</si>
  <si>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</si>
  <si>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</si>
  <si>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</si>
  <si>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</si>
  <si>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</si>
  <si>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</si>
  <si>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</si>
  <si>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</si>
  <si>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</si>
  <si>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</si>
  <si>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</si>
  <si>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</si>
  <si>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</si>
  <si>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</si>
  <si>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</si>
  <si>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</si>
  <si>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</si>
  <si>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</si>
  <si>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</si>
  <si>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</si>
  <si>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</si>
  <si>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</si>
  <si>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</si>
  <si>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</si>
  <si>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</si>
  <si>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</si>
  <si>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</si>
  <si>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</si>
  <si>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</si>
  <si>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</si>
  <si>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</si>
  <si>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</si>
  <si>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</si>
  <si>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</si>
  <si>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</si>
  <si>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</si>
  <si>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</si>
  <si>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</si>
  <si>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</si>
  <si>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</si>
  <si>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</si>
  <si>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</si>
  <si>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</si>
  <si>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</si>
  <si>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28.41</t>
  </si>
  <si>
    <t>18.99</t>
  </si>
  <si>
    <t>17.3</t>
  </si>
  <si>
    <t>11.01</t>
  </si>
  <si>
    <t>Tangible Book Value</t>
  </si>
  <si>
    <t>Tangible Book Value Per Share</t>
  </si>
  <si>
    <t>28.32</t>
  </si>
  <si>
    <t>18.91</t>
  </si>
  <si>
    <t>17.23</t>
  </si>
  <si>
    <t>-13.27</t>
  </si>
  <si>
    <t>Total Debt</t>
  </si>
  <si>
    <t>0</t>
  </si>
  <si>
    <t>Net Debt</t>
  </si>
  <si>
    <t>Minority Interest, Total (Incl. Fin. Div)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</si>
  <si>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</si>
  <si>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</si>
  <si>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</si>
  <si>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</si>
  <si>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</si>
  <si>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</si>
  <si>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</si>
  <si>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</si>
  <si>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</si>
  <si>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</si>
  <si>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</si>
  <si>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</si>
  <si>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</si>
  <si>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</si>
  <si>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</si>
  <si>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</si>
  <si>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</si>
  <si>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</si>
  <si>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</si>
  <si>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</si>
  <si>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</si>
  <si>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</si>
  <si>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</si>
  <si>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</si>
  <si>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</si>
  <si>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</si>
  <si>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</si>
  <si>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</si>
  <si>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</si>
  <si>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-10.49</t>
  </si>
  <si>
    <t>-10.77</t>
  </si>
  <si>
    <t>-14.79</t>
  </si>
  <si>
    <t>-1.87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</si>
  <si>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</si>
  <si>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</si>
  <si>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</si>
  <si>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</si>
  <si>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</si>
  <si>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</si>
  <si>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-6.56</t>
  </si>
  <si>
    <t>-6.73</t>
  </si>
  <si>
    <t>-9.25</t>
  </si>
  <si>
    <t>0.69</t>
  </si>
  <si>
    <t>Normalized Diluted EPS</t>
  </si>
  <si>
    <t>EBITDA</t>
  </si>
  <si>
    <t>EBITA</t>
  </si>
  <si>
    <t>EBIT</t>
  </si>
  <si>
    <t>Effective Tax Rate - (Ratio)</t>
  </si>
  <si>
    <t>3.14</t>
  </si>
  <si>
    <t>Total Deferred Taxes</t>
  </si>
  <si>
    <t>Normalized Net Income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</si>
  <si>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</si>
  <si>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</si>
  <si>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</si>
  <si>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</si>
  <si>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</si>
  <si>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</si>
  <si>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</si>
  <si>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</si>
  <si>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</si>
  <si>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</si>
  <si>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-24.95</t>
  </si>
  <si>
    <t>-39.08</t>
  </si>
  <si>
    <t>-6.47</t>
  </si>
  <si>
    <t>Return on Total Capital</t>
  </si>
  <si>
    <t>-27.23</t>
  </si>
  <si>
    <t>-44.76</t>
  </si>
  <si>
    <t>-6.88</t>
  </si>
  <si>
    <t>Return On Equity %</t>
  </si>
  <si>
    <t>-46.1</t>
  </si>
  <si>
    <t>-83.05</t>
  </si>
  <si>
    <t>-14.69</t>
  </si>
  <si>
    <t>Return on Common Equity</t>
  </si>
  <si>
    <t>-18.18</t>
  </si>
  <si>
    <t>Margin Analysis</t>
  </si>
  <si>
    <t>Gross Profit Margin %</t>
  </si>
  <si>
    <t>17.78</t>
  </si>
  <si>
    <t>60.58</t>
  </si>
  <si>
    <t>52.59</t>
  </si>
  <si>
    <t>-532.57</t>
  </si>
  <si>
    <t>SG&amp;A Margin</t>
  </si>
  <si>
    <t>767.28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</si>
  <si>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</si>
  <si>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</si>
  <si>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</si>
  <si>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</si>
  <si>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</si>
  <si>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</si>
  <si>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</si>
  <si>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</si>
  <si>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-649.05</t>
  </si>
  <si>
    <t>Unlevered Free Cash Flow Margin</t>
  </si>
  <si>
    <t>-631.82</t>
  </si>
  <si>
    <t>-787.52</t>
  </si>
  <si>
    <t>Asset Turnover</t>
  </si>
  <si>
    <t>0.02</t>
  </si>
  <si>
    <t>0.01</t>
  </si>
  <si>
    <t>Fixed Assets Turnover</t>
  </si>
  <si>
    <t>Receivables Turnover (Average Receivables)</t>
  </si>
  <si>
    <t>49.48</t>
  </si>
  <si>
    <t>2.88</t>
  </si>
  <si>
    <t>0.85</t>
  </si>
  <si>
    <t>Short Term Liquidity</t>
  </si>
  <si>
    <t>Current Ratio</t>
  </si>
  <si>
    <t>1.6</t>
  </si>
  <si>
    <t>0.09</t>
  </si>
  <si>
    <t>0.89</t>
  </si>
  <si>
    <t>53.31</t>
  </si>
  <si>
    <t>Quick Ratio</t>
  </si>
  <si>
    <t>1.51</t>
  </si>
  <si>
    <t>0.04</t>
  </si>
  <si>
    <t>0.65</t>
  </si>
  <si>
    <t>53.15</t>
  </si>
  <si>
    <t>Operating Cash Flow to Current Liabilities</t>
  </si>
  <si>
    <t>-2.94</t>
  </si>
  <si>
    <t>-1.58</t>
  </si>
  <si>
    <t>-1.97</t>
  </si>
  <si>
    <t>-4.08</t>
  </si>
  <si>
    <t>Days Sales Outstanding (Average Receivables)</t>
  </si>
  <si>
    <t>7.38</t>
  </si>
  <si>
    <t>126.81</t>
  </si>
  <si>
    <t>427.57</t>
  </si>
  <si>
    <t>Average Days Payable Outstanding</t>
  </si>
  <si>
    <t>514.26</t>
  </si>
  <si>
    <t>196.84</t>
  </si>
  <si>
    <t>Long Term Solvency</t>
  </si>
  <si>
    <t>Total Debt/Equity</t>
  </si>
  <si>
    <t>10.38</t>
  </si>
  <si>
    <t>1.22</t>
  </si>
  <si>
    <t>Total Debt / Total Capital</t>
  </si>
  <si>
    <t>9.4</t>
  </si>
  <si>
    <t>1.21</t>
  </si>
  <si>
    <t>LT Debt/Equity</t>
  </si>
  <si>
    <t>1.02</t>
  </si>
  <si>
    <t>0.08</t>
  </si>
  <si>
    <t>Long-Term Debt / Total Capital</t>
  </si>
  <si>
    <t>1.01</t>
  </si>
  <si>
    <t>Total Liabilities / Total Assets</t>
  </si>
  <si>
    <t>7.94</t>
  </si>
  <si>
    <t>17.54</t>
  </si>
  <si>
    <t>17.58</t>
  </si>
  <si>
    <t>5.67</t>
  </si>
  <si>
    <t>EBIT / Interest Expense</t>
  </si>
  <si>
    <t>-65.02</t>
  </si>
  <si>
    <t>-10.44</t>
  </si>
  <si>
    <t>EBITDA / Interest Expense</t>
  </si>
  <si>
    <t>-43.06</t>
  </si>
  <si>
    <t>-7.65</t>
  </si>
  <si>
    <t>(EBITDA - Capex) / Interest Expense</t>
  </si>
  <si>
    <t>-7.67</t>
  </si>
  <si>
    <t>Total Debt / EBITDA</t>
  </si>
  <si>
    <t>-0.28</t>
  </si>
  <si>
    <t>-0.02</t>
  </si>
  <si>
    <t>Net Debt / EBITDA</t>
  </si>
  <si>
    <t>0.55</t>
  </si>
  <si>
    <t>-0.26</t>
  </si>
  <si>
    <t>0.12</t>
  </si>
  <si>
    <t>5.34</t>
  </si>
  <si>
    <t>Total Debt / (EBITDA - Capex)</t>
  </si>
  <si>
    <t>Net Debt / (EBITDA - Capex)</t>
  </si>
  <si>
    <t>0.54</t>
  </si>
  <si>
    <t>4.86</t>
  </si>
  <si>
    <t>Growth Over Prior Year</t>
  </si>
  <si>
    <t>Total Revenues, 1 Yr. Growth %</t>
  </si>
  <si>
    <t>-72.42</t>
  </si>
  <si>
    <t>-69.83</t>
  </si>
  <si>
    <t>Gross Profit, 1 Yr. Growth %</t>
  </si>
  <si>
    <t>-76.06</t>
  </si>
  <si>
    <t>-421.38</t>
  </si>
  <si>
    <t>EBITDA, 1 Yr. Growth %</t>
  </si>
  <si>
    <t>6.75</t>
  </si>
  <si>
    <t>46.72</t>
  </si>
  <si>
    <t>224.38</t>
  </si>
  <si>
    <t>EBITA, 1 Yr. Growth %</t>
  </si>
  <si>
    <t>3.61</t>
  </si>
  <si>
    <t>32.11</t>
  </si>
  <si>
    <t>164.54</t>
  </si>
  <si>
    <t>EBIT, 1 Yr. Growth %</t>
  </si>
  <si>
    <t>3.6</t>
  </si>
  <si>
    <t>32.66</t>
  </si>
  <si>
    <t>163.79</t>
  </si>
  <si>
    <t>Earnings From Cont. Operations, 1 Yr. Growth %</t>
  </si>
  <si>
    <t>5.17</t>
  </si>
  <si>
    <t>43.08</t>
  </si>
  <si>
    <t>221.28</t>
  </si>
  <si>
    <t>Net Income, 1 Yr. Growth %</t>
  </si>
  <si>
    <t>40.99</t>
  </si>
  <si>
    <t>Normalized Net Income, 1 Yr. Growth %</t>
  </si>
  <si>
    <t>-183.06</t>
  </si>
  <si>
    <t>Diluted EPS Before Extra, 1 Yr. Growth %</t>
  </si>
  <si>
    <t>2.65</t>
  </si>
  <si>
    <t>37.39</t>
  </si>
  <si>
    <t>-87.33</t>
  </si>
  <si>
    <t>Accounts Receivable, 1 Yr. Growth %</t>
  </si>
  <si>
    <t>590.2</t>
  </si>
  <si>
    <t>-83.52</t>
  </si>
  <si>
    <t>Net Property, Plant and Equip., 1 Yr. Growth %</t>
  </si>
  <si>
    <t>-13.65</t>
  </si>
  <si>
    <t>-12.49</t>
  </si>
  <si>
    <t>40.76</t>
  </si>
  <si>
    <t>Total Assets, 1 Yr. Growth %</t>
  </si>
  <si>
    <t>-23.55</t>
  </si>
  <si>
    <t>-4.55</t>
  </si>
  <si>
    <t>Tangible Book Value, 1 Yr. Growth %</t>
  </si>
  <si>
    <t>-31.6</t>
  </si>
  <si>
    <t>-4.59</t>
  </si>
  <si>
    <t>Common Equity, 1 Yr. Growth %</t>
  </si>
  <si>
    <t>-31.52</t>
  </si>
  <si>
    <t>-4.6</t>
  </si>
  <si>
    <t>Cash From Operations, 1 Yr. Growth %</t>
  </si>
  <si>
    <t>-18.61</t>
  </si>
  <si>
    <t>-18.2</t>
  </si>
  <si>
    <t>194.66</t>
  </si>
  <si>
    <t>Capital Expenditures, 1 Yr. Growth %</t>
  </si>
  <si>
    <t>Levered Free Cash Flow, 1 Yr. Growth %</t>
  </si>
  <si>
    <t>-44.6</t>
  </si>
  <si>
    <t>-996.37</t>
  </si>
  <si>
    <t>Unlevered Free Cash Flow, 1 Yr. Growth %</t>
  </si>
  <si>
    <t>-65.62</t>
  </si>
  <si>
    <t>Compound Annual Growth Rate Over Two Years</t>
  </si>
  <si>
    <t>Total Revenues, 2 Yr. CAGR %</t>
  </si>
  <si>
    <t>259.01</t>
  </si>
  <si>
    <t>-71.15</t>
  </si>
  <si>
    <t>Gross Profit, 2 Yr. CAGR %</t>
  </si>
  <si>
    <t>517.45</t>
  </si>
  <si>
    <t>-14.47</t>
  </si>
  <si>
    <t>EBITDA, 2 Yr. CAGR %</t>
  </si>
  <si>
    <t>25.15</t>
  </si>
  <si>
    <t>118.22</t>
  </si>
  <si>
    <t>EBITA, 2 Yr. CAGR %</t>
  </si>
  <si>
    <t>16.99</t>
  </si>
  <si>
    <t>86.99</t>
  </si>
  <si>
    <t>EBIT, 2 Yr. CAGR %</t>
  </si>
  <si>
    <t>17.24</t>
  </si>
  <si>
    <t>87.07</t>
  </si>
  <si>
    <t>Earnings From Cont. Operations, 2 Yr. CAGR %</t>
  </si>
  <si>
    <t>22.67</t>
  </si>
  <si>
    <t>114.4</t>
  </si>
  <si>
    <t>Net Income, 2 Yr. CAGR %</t>
  </si>
  <si>
    <t>42.03</t>
  </si>
  <si>
    <t>Normalized Net Income, 2 Yr. CAGR %</t>
  </si>
  <si>
    <t>9.01</t>
  </si>
  <si>
    <t>Diluted EPS Before Extra, 2 Yr. CAGR %</t>
  </si>
  <si>
    <t>18.76</t>
  </si>
  <si>
    <t>-58.27</t>
  </si>
  <si>
    <t>Accounts Receivable, 2 Yr. CAGR %</t>
  </si>
  <si>
    <t>221.76</t>
  </si>
  <si>
    <t>6.64</t>
  </si>
  <si>
    <t>Net Property, Plant and Equip., 2 Yr. CAGR %</t>
  </si>
  <si>
    <t>-13.07</t>
  </si>
  <si>
    <t>10.98</t>
  </si>
  <si>
    <t>Total Assets, 2 Yr. CAGR %</t>
  </si>
  <si>
    <t>-14.58</t>
  </si>
  <si>
    <t>449.41</t>
  </si>
  <si>
    <t>Tangible Book Value, 2 Yr. CAGR %</t>
  </si>
  <si>
    <t>-19.21</t>
  </si>
  <si>
    <t>275.17</t>
  </si>
  <si>
    <t>Common Equity, 2 Yr. CAGR %</t>
  </si>
  <si>
    <t>-19.18</t>
  </si>
  <si>
    <t>Cash From Operations, 2 Yr. CAGR %</t>
  </si>
  <si>
    <t>-18.41</t>
  </si>
  <si>
    <t>55.25</t>
  </si>
  <si>
    <t>Capital Expenditures, 2 Yr. CAGR %</t>
  </si>
  <si>
    <t>-27.7</t>
  </si>
  <si>
    <t>Levered Free Cash Flow, 2 Yr. CAGR %</t>
  </si>
  <si>
    <t>122.83</t>
  </si>
  <si>
    <t>Unlevered Free Cash Flow, 2 Yr. CAGR %</t>
  </si>
  <si>
    <t>125.85</t>
  </si>
  <si>
    <t>Compound Annual Growth Rate Over Three Years</t>
  </si>
  <si>
    <t>Total Revenues, 3 Yr. CAGR %</t>
  </si>
  <si>
    <t>57.26</t>
  </si>
  <si>
    <t>Gross Profit, 3 Yr. CAGR %</t>
  </si>
  <si>
    <t>388.4</t>
  </si>
  <si>
    <t>EBITDA, 3 Yr. CAGR %</t>
  </si>
  <si>
    <t>71.95</t>
  </si>
  <si>
    <t>EBITA, 3 Yr. CAGR %</t>
  </si>
  <si>
    <t>53.58</t>
  </si>
  <si>
    <t>EBIT, 3 Yr. CAGR %</t>
  </si>
  <si>
    <t>53.62</t>
  </si>
  <si>
    <t>Earnings From Cont. Operations, 3 Yr. CAGR %</t>
  </si>
  <si>
    <t>69.09</t>
  </si>
  <si>
    <t>Net Income, 3 Yr. CAGR %</t>
  </si>
  <si>
    <t>28.49</t>
  </si>
  <si>
    <t>Normalized Net Income, 3 Yr. CAGR %</t>
  </si>
  <si>
    <t>7.72</t>
  </si>
  <si>
    <t>Diluted EPS Before Extra, 3 Yr. CAGR %</t>
  </si>
  <si>
    <t>-43.67</t>
  </si>
  <si>
    <t>Accounts Receivable, 3 Yr. CAGR %</t>
  </si>
  <si>
    <t>19.49</t>
  </si>
  <si>
    <t>Net Property, Plant and Equip., 3 Yr. CAGR %</t>
  </si>
  <si>
    <t>2.08</t>
  </si>
  <si>
    <t>Total Assets, 3 Yr. CAGR %</t>
  </si>
  <si>
    <t>184.7</t>
  </si>
  <si>
    <t>Tangible Book Value, 3 Yr. CAGR %</t>
  </si>
  <si>
    <t>112.73</t>
  </si>
  <si>
    <t>Common Equity, 3 Yr. CAGR %</t>
  </si>
  <si>
    <t>99.69</t>
  </si>
  <si>
    <t>Cash From Operations, 3 Yr. CAGR %</t>
  </si>
  <si>
    <t>25.18</t>
  </si>
  <si>
    <t>Capital Expenditures, 3 Yr. CAGR %</t>
  </si>
  <si>
    <t>275.5</t>
  </si>
  <si>
    <t>2023</t>
  </si>
  <si>
    <t>2024</t>
  </si>
  <si>
    <t>2025</t>
  </si>
  <si>
    <t>2026</t>
  </si>
  <si>
    <t>Capitalization
                                    1</t>
  </si>
  <si>
    <t>717.4</t>
  </si>
  <si>
    <t>732.2</t>
  </si>
  <si>
    <t>-</t>
  </si>
  <si>
    <t>Change</t>
  </si>
  <si>
    <t>2.06%</t>
  </si>
  <si>
    <t>0%</t>
  </si>
  <si>
    <t>Enterprise Value (EV)</t>
  </si>
  <si>
    <t>P/E ratio</t>
  </si>
  <si>
    <t>PBR</t>
  </si>
  <si>
    <t>PEG</t>
  </si>
  <si>
    <t>Capitalization / Revenue</t>
  </si>
  <si>
    <t>4,099x</t>
  </si>
  <si>
    <t>8,786x</t>
  </si>
  <si>
    <t>183x</t>
  </si>
  <si>
    <t>23.1x</t>
  </si>
  <si>
    <t>EV / Revenue</t>
  </si>
  <si>
    <t>0x</t>
  </si>
  <si>
    <t>EV / EBITDA</t>
  </si>
  <si>
    <t>-0x</t>
  </si>
  <si>
    <t>-12.7x</t>
  </si>
  <si>
    <t>-9.16x</t>
  </si>
  <si>
    <t>-10.3x</t>
  </si>
  <si>
    <t>EV / EBIT</t>
  </si>
  <si>
    <t>-3.86x</t>
  </si>
  <si>
    <t>-3.01x</t>
  </si>
  <si>
    <t>-3.6x</t>
  </si>
  <si>
    <t>EV / FCF</t>
  </si>
  <si>
    <t>-15.9x</t>
  </si>
  <si>
    <t>-6.72x</t>
  </si>
  <si>
    <t>-4.58x</t>
  </si>
  <si>
    <t>FCF Yield</t>
  </si>
  <si>
    <t>7.62%</t>
  </si>
  <si>
    <t>-6.28%</t>
  </si>
  <si>
    <t>-14.9%</t>
  </si>
  <si>
    <t>-21.9%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</si>
  <si>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</si>
  <si>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</si>
  <si>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</si>
  <si>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</si>
  <si>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</si>
  <si>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0.175</t>
  </si>
  <si>
    <t>0.0833</t>
  </si>
  <si>
    <t>4</t>
  </si>
  <si>
    <t>31.67</t>
  </si>
  <si>
    <t>EBITDA
                                    1</t>
  </si>
  <si>
    <t>-177.1</t>
  </si>
  <si>
    <t>-57.84</t>
  </si>
  <si>
    <t>-79.97</t>
  </si>
  <si>
    <t>-71.27</t>
  </si>
  <si>
    <t>EBIT
                                    1</t>
  </si>
  <si>
    <t>-227.7</t>
  </si>
  <si>
    <t>-189.5</t>
  </si>
  <si>
    <t>-243.4</t>
  </si>
  <si>
    <t>-203.3</t>
  </si>
  <si>
    <t>Net income</t>
  </si>
  <si>
    <t>Reference price
                                    2</t>
  </si>
  <si>
    <t>10.100</t>
  </si>
  <si>
    <t>9.730</t>
  </si>
  <si>
    <t>Nbr of stocks (in thousands)</t>
  </si>
  <si>
    <t>71,027</t>
  </si>
  <si>
    <t>75,248</t>
  </si>
  <si>
    <t>Announcement Date</t>
  </si>
  <si>
    <t>3/11/24</t>
  </si>
  <si>
    <t>address1</t>
  </si>
  <si>
    <t>320 Roney Street</t>
  </si>
  <si>
    <t>address2</t>
  </si>
  <si>
    <t>Suite 200</t>
  </si>
  <si>
    <t>city</t>
  </si>
  <si>
    <t>Durham</t>
  </si>
  <si>
    <t>state</t>
  </si>
  <si>
    <t>NC</t>
  </si>
  <si>
    <t>zip</t>
  </si>
  <si>
    <t>27701</t>
  </si>
  <si>
    <t>country</t>
  </si>
  <si>
    <t>phone</t>
  </si>
  <si>
    <t>919 287 4750</t>
  </si>
  <si>
    <t>fax</t>
  </si>
  <si>
    <t>919 371 2142</t>
  </si>
  <si>
    <t>website</t>
  </si>
  <si>
    <t>https://www.netpower.com</t>
  </si>
  <si>
    <t>industry</t>
  </si>
  <si>
    <t>Specialty Industrial Machinery</t>
  </si>
  <si>
    <t>industryKey</t>
  </si>
  <si>
    <t>specialty-industrial-machinery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</si>
  <si>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</si>
  <si>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</si>
  <si>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</si>
  <si>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</si>
  <si>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</si>
  <si>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</si>
  <si>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</si>
  <si>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NET Power Inc. operates as a clean energy technology company. The company invents, develops, and licenses clean power generation technology. NET Power Inc. was founded in 2010 and is headquartered in Durham, North Carolina.</t>
  </si>
  <si>
    <t>fullTimeEmployees</t>
  </si>
  <si>
    <t>companyOfficers</t>
  </si>
  <si>
    <t>[{'maxAge': 1, 'name': 'Mr. Daniel Joseph Rice IV', 'age': 44, 'title': 'CEO &amp; Director', 'yearBorn': 1980, 'fiscalYear': 2023, 'exercisedValue': 0, 'unexercisedValue': 0}, {'maxAge': 1, 'name': 'Mr. Brian  Allen', 'age': 50, 'title': 'President &amp; COO', 'yearBorn': 1974, 'fiscalYear': 2023, 'totalPay': 646157, 'exercisedValue': 0, 'unexercisedValue': 0}, {'maxAge': 1, 'name': 'Mr. Akash  Patel', 'age': 41, 'title': 'Chief Financial Officer', 'yearBorn': 1983, 'fiscalYear': 2023, 'totalPay': 587578, 'exercisedValue': 0, 'unexercisedValue': 0}, {'maxAge': 1, 'name': 'Mr. Mark  Lennon', 'title': 'Chief Information Officer', 'fiscalYear': 2023, 'exercisedValue': 0, 'unexercisedValue': 0}, {'maxAge': 1, 'name': 'Bryce  Mendes', 'title': 'Director of Investor Relations', 'fiscalYear': 2023, 'exercisedValue': 0, 'unexercisedValue': 0}, {'maxAge': 1, 'name': 'Mr. James V. Mahon', 'age': 58, 'title': 'General Counsel', 'yearBorn': 1966, 'fiscalYear': 2023, 'exercisedValue': 0, 'unexercisedValue': 0}, {'maxAge': 1, 'name': 'Ms. Amy  Keyser', 'title': 'Chief Human Resources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</si>
  <si>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</si>
  <si>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</si>
  <si>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</si>
  <si>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</si>
  <si>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</si>
  <si>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</si>
  <si>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</si>
  <si>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</si>
  <si>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</si>
  <si>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</si>
  <si>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</si>
  <si>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</si>
  <si>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</si>
  <si>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</si>
  <si>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</si>
  <si>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</si>
  <si>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</si>
  <si>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</si>
  <si>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</si>
  <si>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</si>
  <si>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</si>
  <si>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</si>
  <si>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</si>
  <si>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</si>
  <si>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</si>
  <si>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</si>
  <si>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</si>
  <si>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</si>
  <si>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</si>
  <si>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</si>
  <si>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</si>
  <si>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</si>
  <si>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</si>
  <si>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</si>
  <si>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</si>
  <si>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</si>
  <si>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</si>
  <si>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</si>
  <si>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</si>
  <si>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</si>
  <si>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</si>
  <si>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</si>
  <si>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</si>
  <si>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</si>
  <si>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</si>
  <si>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</si>
  <si>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</si>
  <si>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</si>
  <si>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</si>
  <si>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</si>
  <si>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</si>
  <si>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</si>
  <si>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</si>
  <si>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</si>
  <si>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</si>
  <si>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</si>
  <si>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</si>
  <si>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</si>
  <si>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</si>
  <si>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</si>
  <si>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</si>
  <si>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</si>
  <si>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</si>
  <si>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</si>
  <si>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</si>
  <si>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</si>
  <si>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</si>
  <si>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</si>
  <si>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</si>
  <si>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NET Power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</si>
  <si>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</si>
  <si>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</si>
  <si>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</si>
  <si>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</si>
  <si>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</si>
  <si>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</si>
  <si>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</si>
  <si>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b0db108d-f286-3ecb-8a0a-bb6c7087ccb3</t>
  </si>
  <si>
    <t>messageBoardId</t>
  </si>
  <si>
    <t>finmb_208444566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</si>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</sst>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etpow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111.2550985602042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6.89275328E8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10.2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-22.514439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-36.0</v>
      </c>
      <c r="C2" s="1">
        <v>-38.0</v>
      </c>
      <c r="D2" s="1">
        <v>-54.0</v>
      </c>
      <c r="E2" s="1">
        <v>-176.0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12.0</v>
      </c>
      <c r="C3" s="1">
        <v>12.0</v>
      </c>
      <c r="D3" s="1">
        <v>13.0</v>
      </c>
      <c r="E3" s="1">
        <v>12.0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2.0</v>
      </c>
      <c r="C4" s="1">
        <v>2.0</v>
      </c>
      <c r="D4" s="1">
        <v>23.0</v>
      </c>
      <c r="E4" s="1">
        <v>19.0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13.0</v>
      </c>
      <c r="C5" s="1">
        <v>12.0</v>
      </c>
      <c r="D5" s="1">
        <v>13.0</v>
      </c>
      <c r="E5" s="1">
        <v>13.0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37.0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12.0</v>
      </c>
      <c r="E8" s="1">
        <v>109.0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35.0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2.0</v>
      </c>
      <c r="C10" s="1">
        <v>7.0</v>
      </c>
      <c r="D10" s="1">
        <v>14.0</v>
      </c>
      <c r="E10" s="1">
        <v>-29.0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10.0</v>
      </c>
      <c r="C11" s="1">
        <v>-1.0</v>
      </c>
      <c r="D11" s="1">
        <v>-30.0</v>
      </c>
      <c r="E11" s="1">
        <v>-5.0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-4.0</v>
      </c>
      <c r="C12" s="1">
        <v>1.0</v>
      </c>
      <c r="D12" s="1">
        <v>-1.0</v>
      </c>
      <c r="E12" s="1">
        <v>-18.0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32.0</v>
      </c>
      <c r="C13" s="1">
        <v>-3.0</v>
      </c>
      <c r="D13" s="1">
        <v>-71.0</v>
      </c>
      <c r="E13" s="1">
        <v>-4.0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-24.0</v>
      </c>
      <c r="C14" s="1">
        <v>-20.0</v>
      </c>
      <c r="D14" s="1">
        <v>-16.0</v>
      </c>
      <c r="E14" s="1">
        <v>-49.0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-22.0</v>
      </c>
      <c r="C15" s="1">
        <v>0.0</v>
      </c>
      <c r="D15" s="1">
        <v>-11.0</v>
      </c>
      <c r="E15" s="1">
        <v>-11.0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7.0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-100.0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-22.0</v>
      </c>
      <c r="C18" s="1">
        <v>0.0</v>
      </c>
      <c r="D18" s="1">
        <v>-11.0</v>
      </c>
      <c r="E18" s="1">
        <v>-104.0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8.0</v>
      </c>
      <c r="D19" s="1">
        <v>2.0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8.0</v>
      </c>
      <c r="D20" s="1">
        <v>2.0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-10.0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-10.0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29.0</v>
      </c>
      <c r="C23" s="1">
        <v>0.0</v>
      </c>
      <c r="D23" s="1">
        <v>30.0</v>
      </c>
      <c r="E23" s="1">
        <v>566.0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-219.0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-53.0</v>
      </c>
      <c r="E25" s="1">
        <v>-11.0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29.0</v>
      </c>
      <c r="C26" s="1">
        <v>8.0</v>
      </c>
      <c r="D26" s="1">
        <v>21.0</v>
      </c>
      <c r="E26" s="1">
        <v>335.0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3.0</v>
      </c>
      <c r="C28" s="1">
        <v>-12.0</v>
      </c>
      <c r="D28" s="1">
        <v>4.0</v>
      </c>
      <c r="E28" s="1">
        <v>183.0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11.0</v>
      </c>
      <c r="D30" s="1">
        <v>8.0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-13.0</v>
      </c>
      <c r="D31" s="1">
        <v>-7.0</v>
      </c>
      <c r="E31" s="1">
        <v>67.0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-13.0</v>
      </c>
      <c r="D32" s="1">
        <v>-4.0</v>
      </c>
      <c r="E32" s="1">
        <v>67.0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2.0</v>
      </c>
      <c r="D33" s="1">
        <v>-80.0</v>
      </c>
      <c r="E33" s="1">
        <v>-1.0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8.0</v>
      </c>
      <c r="D34" s="1">
        <v>-8.0</v>
      </c>
      <c r="E34" s="1">
        <v>0.0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12.0</v>
      </c>
      <c r="C3" s="1">
        <v>44.0</v>
      </c>
      <c r="D3" s="1">
        <v>5.0</v>
      </c>
      <c r="E3" s="1">
        <v>537.0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0.0</v>
      </c>
      <c r="D4" s="1">
        <v>0.0</v>
      </c>
      <c r="E4" s="1">
        <v>100.0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12.0</v>
      </c>
      <c r="C5" s="1">
        <v>44.0</v>
      </c>
      <c r="D5" s="1">
        <v>5.0</v>
      </c>
      <c r="E5" s="1">
        <v>637.0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3.0</v>
      </c>
      <c r="C6" s="1">
        <v>5.0</v>
      </c>
      <c r="D6" s="1">
        <v>35.0</v>
      </c>
      <c r="E6" s="1">
        <v>5.0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1.0</v>
      </c>
      <c r="C7" s="1">
        <v>0.0</v>
      </c>
      <c r="D7" s="1">
        <v>0.0</v>
      </c>
      <c r="E7" s="1">
        <v>1.0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4.0</v>
      </c>
      <c r="C8" s="1">
        <v>5.0</v>
      </c>
      <c r="D8" s="1">
        <v>35.0</v>
      </c>
      <c r="E8" s="1">
        <v>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81.0</v>
      </c>
      <c r="C9" s="1">
        <v>65.0</v>
      </c>
      <c r="D9" s="1">
        <v>18.0</v>
      </c>
      <c r="E9" s="1">
        <v>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0.0</v>
      </c>
      <c r="C10" s="1">
        <v>0.0</v>
      </c>
      <c r="D10" s="1">
        <v>1.0</v>
      </c>
      <c r="E10" s="1">
        <v>9.0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13.0</v>
      </c>
      <c r="C11" s="1">
        <v>1.0</v>
      </c>
      <c r="D11" s="1">
        <v>7.0</v>
      </c>
      <c r="E11" s="1">
        <v>641.0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126.0</v>
      </c>
      <c r="C12" s="1">
        <v>126.0</v>
      </c>
      <c r="D12" s="1">
        <v>129.0</v>
      </c>
      <c r="E12" s="1">
        <v>106.0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-32.0</v>
      </c>
      <c r="C13" s="1">
        <v>-45.0</v>
      </c>
      <c r="D13" s="1">
        <v>-58.0</v>
      </c>
      <c r="E13" s="1">
        <v>-7.0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93.0</v>
      </c>
      <c r="C14" s="1">
        <v>80.0</v>
      </c>
      <c r="D14" s="1">
        <v>70.0</v>
      </c>
      <c r="E14" s="1">
        <v>99.0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>
        <v>0.0</v>
      </c>
      <c r="D15" s="1">
        <v>0.0</v>
      </c>
      <c r="E15" s="1">
        <v>424.0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30.0</v>
      </c>
      <c r="C16" s="1">
        <v>28.0</v>
      </c>
      <c r="D16" s="1">
        <v>26.0</v>
      </c>
      <c r="E16" s="1">
        <v>1310.0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107.0</v>
      </c>
      <c r="C17" s="1">
        <v>81.0</v>
      </c>
      <c r="D17" s="1">
        <v>78.0</v>
      </c>
      <c r="E17" s="1">
        <v>2470.0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62.0</v>
      </c>
      <c r="C19" s="1">
        <v>1.0</v>
      </c>
      <c r="D19" s="1">
        <v>57.0</v>
      </c>
      <c r="E19" s="1">
        <v>61.0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44.0</v>
      </c>
      <c r="C20" s="1">
        <v>1.0</v>
      </c>
      <c r="D20" s="1">
        <v>2.0</v>
      </c>
      <c r="E20" s="1">
        <v>10.0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0.0</v>
      </c>
      <c r="C21" s="1">
        <v>7.0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0.0</v>
      </c>
      <c r="C22" s="1">
        <v>0.0</v>
      </c>
      <c r="D22" s="1">
        <v>13.0</v>
      </c>
      <c r="E22" s="1">
        <v>34.0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39.0</v>
      </c>
      <c r="D23" s="1">
        <v>0.0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7.0</v>
      </c>
      <c r="C24" s="1">
        <v>2.0</v>
      </c>
      <c r="D24" s="1">
        <v>5.0</v>
      </c>
      <c r="E24" s="1">
        <v>14.0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8.0</v>
      </c>
      <c r="C25" s="1">
        <v>12.0</v>
      </c>
      <c r="D25" s="1">
        <v>8.0</v>
      </c>
      <c r="E25" s="1">
        <v>12.0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0.0</v>
      </c>
      <c r="D26" s="1">
        <v>65.0</v>
      </c>
      <c r="E26" s="1">
        <v>1.0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0.0</v>
      </c>
      <c r="C27" s="1">
        <v>0.0</v>
      </c>
      <c r="D27" s="1">
        <v>0.0</v>
      </c>
      <c r="E27" s="1">
        <v>57.0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1.0</v>
      </c>
      <c r="D28" s="1">
        <v>4.0</v>
      </c>
      <c r="E28" s="1">
        <v>68.0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8.0</v>
      </c>
      <c r="C29" s="1">
        <v>14.0</v>
      </c>
      <c r="D29" s="1">
        <v>13.0</v>
      </c>
      <c r="E29" s="1">
        <v>140.0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228.0</v>
      </c>
      <c r="C30" s="1">
        <v>228.0</v>
      </c>
      <c r="D30" s="1">
        <v>263.0</v>
      </c>
      <c r="E30" s="1">
        <v>2.0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2.0</v>
      </c>
      <c r="C31" s="1">
        <v>9.0</v>
      </c>
      <c r="D31" s="1">
        <v>26.0</v>
      </c>
      <c r="E31" s="1">
        <v>852.0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-131.0</v>
      </c>
      <c r="C32" s="1">
        <v>-170.0</v>
      </c>
      <c r="D32" s="1">
        <v>-225.0</v>
      </c>
      <c r="E32" s="1">
        <v>-66.0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2.0</v>
      </c>
      <c r="C33" s="1">
        <v>2.0</v>
      </c>
      <c r="D33" s="1">
        <v>1.0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98.0</v>
      </c>
      <c r="C34" s="1">
        <v>67.0</v>
      </c>
      <c r="D34" s="1">
        <v>64.0</v>
      </c>
      <c r="E34" s="1">
        <v>785.0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0.0</v>
      </c>
      <c r="C35" s="1">
        <v>0.0</v>
      </c>
      <c r="D35" s="1">
        <v>0.0</v>
      </c>
      <c r="E35" s="1">
        <v>1550.0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98.0</v>
      </c>
      <c r="C36" s="1">
        <v>67.0</v>
      </c>
      <c r="D36" s="1">
        <v>64.0</v>
      </c>
      <c r="E36" s="1">
        <v>2330.0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107.0</v>
      </c>
      <c r="C37" s="1">
        <v>81.0</v>
      </c>
      <c r="D37" s="1">
        <v>78.0</v>
      </c>
      <c r="E37" s="1">
        <v>2470.0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3.0</v>
      </c>
      <c r="C39" s="1">
        <v>3.0</v>
      </c>
      <c r="D39" s="1">
        <v>3.0</v>
      </c>
      <c r="E39" s="1">
        <v>71.0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3.0</v>
      </c>
      <c r="C40" s="1">
        <v>3.0</v>
      </c>
      <c r="D40" s="1">
        <v>3.0</v>
      </c>
      <c r="E40" s="1">
        <v>71.0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 t="s">
        <v>98</v>
      </c>
      <c r="C41" s="1" t="s">
        <v>99</v>
      </c>
      <c r="D41" s="1" t="s">
        <v>100</v>
      </c>
      <c r="E41" s="1" t="s">
        <v>101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98.0</v>
      </c>
      <c r="C42" s="1">
        <v>67.0</v>
      </c>
      <c r="D42" s="1">
        <v>64.0</v>
      </c>
      <c r="E42" s="1">
        <v>-946.0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 t="s">
        <v>104</v>
      </c>
      <c r="C43" s="1" t="s">
        <v>105</v>
      </c>
      <c r="D43" s="1" t="s">
        <v>106</v>
      </c>
      <c r="E43" s="1" t="s">
        <v>107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 t="s">
        <v>109</v>
      </c>
      <c r="C44" s="1">
        <v>7.0</v>
      </c>
      <c r="D44" s="1">
        <v>78.0</v>
      </c>
      <c r="E44" s="1">
        <v>2.0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-12.0</v>
      </c>
      <c r="C45" s="1">
        <v>6.0</v>
      </c>
      <c r="D45" s="1">
        <v>-4.0</v>
      </c>
      <c r="E45" s="1">
        <v>-635.0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0.0</v>
      </c>
      <c r="C46" s="1">
        <v>0.0</v>
      </c>
      <c r="D46" s="1">
        <v>0.0</v>
      </c>
      <c r="E46" s="1">
        <v>1550.0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0.0</v>
      </c>
      <c r="C47" s="1">
        <v>3.0</v>
      </c>
      <c r="D47" s="1">
        <v>3.0</v>
      </c>
      <c r="E47" s="1">
        <v>3.0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126.0</v>
      </c>
      <c r="C48" s="1">
        <v>126.0</v>
      </c>
      <c r="D48" s="1">
        <v>126.0</v>
      </c>
      <c r="E48" s="1">
        <v>89.0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0.0</v>
      </c>
      <c r="C49" s="1">
        <v>0.0</v>
      </c>
      <c r="D49" s="1">
        <v>24.0</v>
      </c>
      <c r="E49" s="1">
        <v>43.0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</v>
      </c>
      <c r="B2" s="1">
        <v>4.0</v>
      </c>
      <c r="C2" s="1">
        <v>2.0</v>
      </c>
      <c r="D2" s="1">
        <v>58.0</v>
      </c>
      <c r="E2" s="1">
        <v>17.0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</v>
      </c>
      <c r="B3" s="1">
        <v>4.0</v>
      </c>
      <c r="C3" s="1">
        <v>2.0</v>
      </c>
      <c r="D3" s="1">
        <v>58.0</v>
      </c>
      <c r="E3" s="1">
        <v>17.0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</v>
      </c>
      <c r="B4" s="1">
        <v>3.0</v>
      </c>
      <c r="C4" s="1">
        <v>82.0</v>
      </c>
      <c r="D4" s="1">
        <v>27.0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</v>
      </c>
      <c r="B5" s="1">
        <v>0.0</v>
      </c>
      <c r="C5" s="1">
        <v>1.0</v>
      </c>
      <c r="D5" s="1">
        <v>30.0</v>
      </c>
      <c r="E5" s="1">
        <v>-93.0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</v>
      </c>
      <c r="B6" s="1">
        <v>14.0</v>
      </c>
      <c r="C6" s="1">
        <v>16.0</v>
      </c>
      <c r="D6" s="1">
        <v>17.0</v>
      </c>
      <c r="E6" s="1">
        <v>40.0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</v>
      </c>
      <c r="B7" s="1">
        <v>1.0</v>
      </c>
      <c r="C7" s="1">
        <v>0.0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</v>
      </c>
      <c r="B8" s="1">
        <v>7.0</v>
      </c>
      <c r="C8" s="1">
        <v>10.0</v>
      </c>
      <c r="D8" s="1">
        <v>18.0</v>
      </c>
      <c r="E8" s="1">
        <v>39.0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</v>
      </c>
      <c r="B9" s="1">
        <v>13.0</v>
      </c>
      <c r="C9" s="1">
        <v>12.0</v>
      </c>
      <c r="D9" s="1">
        <v>13.0</v>
      </c>
      <c r="E9" s="1">
        <v>50.0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</v>
      </c>
      <c r="B10" s="1">
        <v>36.0</v>
      </c>
      <c r="C10" s="1">
        <v>38.0</v>
      </c>
      <c r="D10" s="1">
        <v>50.0</v>
      </c>
      <c r="E10" s="1">
        <v>131.0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</v>
      </c>
      <c r="B11" s="1">
        <v>-36.0</v>
      </c>
      <c r="C11" s="1">
        <v>-37.0</v>
      </c>
      <c r="D11" s="1">
        <v>-50.0</v>
      </c>
      <c r="E11" s="1">
        <v>-132.0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</v>
      </c>
      <c r="B12" s="1">
        <v>0.0</v>
      </c>
      <c r="C12" s="1">
        <v>-58.0</v>
      </c>
      <c r="D12" s="1">
        <v>-4.0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</v>
      </c>
      <c r="B13" s="1">
        <v>0.0</v>
      </c>
      <c r="C13" s="1">
        <v>0.0</v>
      </c>
      <c r="D13" s="1">
        <v>0.0</v>
      </c>
      <c r="E13" s="1">
        <v>19.0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</v>
      </c>
      <c r="B14" s="1">
        <v>0.0</v>
      </c>
      <c r="C14" s="1">
        <v>-58.0</v>
      </c>
      <c r="D14" s="1">
        <v>-4.0</v>
      </c>
      <c r="E14" s="1">
        <v>19.0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</v>
      </c>
      <c r="B15" s="1">
        <v>0.0</v>
      </c>
      <c r="C15" s="1">
        <v>0.0</v>
      </c>
      <c r="D15" s="1">
        <v>3.0</v>
      </c>
      <c r="E15" s="1">
        <v>-3.0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-36.0</v>
      </c>
      <c r="C16" s="1">
        <v>-38.0</v>
      </c>
      <c r="D16" s="1">
        <v>-54.0</v>
      </c>
      <c r="E16" s="1">
        <v>-113.0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</v>
      </c>
      <c r="B17" s="1">
        <v>0.0</v>
      </c>
      <c r="C17" s="1">
        <v>0.0</v>
      </c>
      <c r="D17" s="1">
        <v>0.0</v>
      </c>
      <c r="E17" s="1">
        <v>-16.0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</v>
      </c>
      <c r="B18" s="1">
        <v>0.0</v>
      </c>
      <c r="C18" s="1">
        <v>0.0</v>
      </c>
      <c r="D18" s="1">
        <v>0.0</v>
      </c>
      <c r="E18" s="1">
        <v>-52.0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</v>
      </c>
      <c r="B19" s="1">
        <v>-36.0</v>
      </c>
      <c r="C19" s="1">
        <v>-38.0</v>
      </c>
      <c r="D19" s="1">
        <v>-54.0</v>
      </c>
      <c r="E19" s="1">
        <v>-182.0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</v>
      </c>
      <c r="B20" s="1">
        <v>0.0</v>
      </c>
      <c r="C20" s="1">
        <v>0.0</v>
      </c>
      <c r="D20" s="1">
        <v>0.0</v>
      </c>
      <c r="E20" s="1">
        <v>-5.0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</v>
      </c>
      <c r="B21" s="1">
        <v>-36.0</v>
      </c>
      <c r="C21" s="1">
        <v>-38.0</v>
      </c>
      <c r="D21" s="1">
        <v>-54.0</v>
      </c>
      <c r="E21" s="1">
        <v>-176.0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</v>
      </c>
      <c r="B22" s="1">
        <v>-36.0</v>
      </c>
      <c r="C22" s="1">
        <v>-38.0</v>
      </c>
      <c r="D22" s="1">
        <v>-54.0</v>
      </c>
      <c r="E22" s="1">
        <v>-176.0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</v>
      </c>
      <c r="B23" s="1">
        <v>0.0</v>
      </c>
      <c r="C23" s="1">
        <v>0.0</v>
      </c>
      <c r="D23" s="1">
        <v>0.0</v>
      </c>
      <c r="E23" s="1">
        <v>98.0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>
        <v>-36.0</v>
      </c>
      <c r="C24" s="1">
        <v>-38.0</v>
      </c>
      <c r="D24" s="1">
        <v>-54.0</v>
      </c>
      <c r="E24" s="1">
        <v>-77.0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1">
        <v>-36.0</v>
      </c>
      <c r="C25" s="1">
        <v>-38.0</v>
      </c>
      <c r="D25" s="1">
        <v>-54.0</v>
      </c>
      <c r="E25" s="1">
        <v>-77.0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</v>
      </c>
      <c r="B26" s="1">
        <v>-36.0</v>
      </c>
      <c r="C26" s="1">
        <v>-38.0</v>
      </c>
      <c r="D26" s="1">
        <v>-54.0</v>
      </c>
      <c r="E26" s="1">
        <v>-77.0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140</v>
      </c>
      <c r="B28" s="1" t="s">
        <v>141</v>
      </c>
      <c r="C28" s="1" t="s">
        <v>142</v>
      </c>
      <c r="D28" s="1" t="s">
        <v>143</v>
      </c>
      <c r="E28" s="1" t="s">
        <v>144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 t="s">
        <v>141</v>
      </c>
      <c r="C29" s="1" t="s">
        <v>142</v>
      </c>
      <c r="D29" s="1" t="s">
        <v>143</v>
      </c>
      <c r="E29" s="1" t="s">
        <v>144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3.0</v>
      </c>
      <c r="C30" s="1">
        <v>3.0</v>
      </c>
      <c r="D30" s="1">
        <v>3.0</v>
      </c>
      <c r="E30" s="1">
        <v>41.0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 t="s">
        <v>141</v>
      </c>
      <c r="C31" s="1" t="s">
        <v>142</v>
      </c>
      <c r="D31" s="1" t="s">
        <v>143</v>
      </c>
      <c r="E31" s="1" t="s">
        <v>144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 t="s">
        <v>141</v>
      </c>
      <c r="C32" s="1" t="s">
        <v>142</v>
      </c>
      <c r="D32" s="1" t="s">
        <v>143</v>
      </c>
      <c r="E32" s="1" t="s">
        <v>144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149</v>
      </c>
      <c r="B33" s="1">
        <v>3.0</v>
      </c>
      <c r="C33" s="1">
        <v>3.0</v>
      </c>
      <c r="D33" s="1">
        <v>3.0</v>
      </c>
      <c r="E33" s="1">
        <v>41.0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 t="s">
        <v>151</v>
      </c>
      <c r="C34" s="1" t="s">
        <v>152</v>
      </c>
      <c r="D34" s="1" t="s">
        <v>153</v>
      </c>
      <c r="E34" s="1" t="s">
        <v>154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155</v>
      </c>
      <c r="B35" s="1" t="s">
        <v>151</v>
      </c>
      <c r="C35" s="1" t="s">
        <v>152</v>
      </c>
      <c r="D35" s="1" t="s">
        <v>153</v>
      </c>
      <c r="E35" s="1" t="s">
        <v>154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156</v>
      </c>
      <c r="B37" s="1">
        <v>-23.0</v>
      </c>
      <c r="C37" s="1">
        <v>-24.0</v>
      </c>
      <c r="D37" s="1">
        <v>-36.0</v>
      </c>
      <c r="E37" s="1">
        <v>-119.0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157</v>
      </c>
      <c r="B38" s="1">
        <v>-36.0</v>
      </c>
      <c r="C38" s="1">
        <v>-37.0</v>
      </c>
      <c r="D38" s="1">
        <v>-49.0</v>
      </c>
      <c r="E38" s="1">
        <v>-132.0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158</v>
      </c>
      <c r="B39" s="1">
        <v>-36.0</v>
      </c>
      <c r="C39" s="1">
        <v>-37.0</v>
      </c>
      <c r="D39" s="1">
        <v>-50.0</v>
      </c>
      <c r="E39" s="1">
        <v>-132.0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159</v>
      </c>
      <c r="B40" s="1">
        <v>0.0</v>
      </c>
      <c r="C40" s="1">
        <v>0.0</v>
      </c>
      <c r="D40" s="1">
        <v>0.0</v>
      </c>
      <c r="E40" s="1" t="s">
        <v>160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161</v>
      </c>
      <c r="B41" s="1">
        <v>0.0</v>
      </c>
      <c r="C41" s="1">
        <v>0.0</v>
      </c>
      <c r="D41" s="1">
        <v>0.0</v>
      </c>
      <c r="E41" s="1">
        <v>-5.0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162</v>
      </c>
      <c r="B42" s="1">
        <v>-22.0</v>
      </c>
      <c r="C42" s="1">
        <v>-23.0</v>
      </c>
      <c r="D42" s="1">
        <v>-34.0</v>
      </c>
      <c r="E42" s="1">
        <v>28.0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163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164</v>
      </c>
      <c r="B44" s="1">
        <v>15.0</v>
      </c>
      <c r="C44" s="1">
        <v>25.0</v>
      </c>
      <c r="D44" s="1">
        <v>80.0</v>
      </c>
      <c r="E44" s="1">
        <v>2.0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165</v>
      </c>
      <c r="B45" s="1">
        <v>14.0</v>
      </c>
      <c r="C45" s="1">
        <v>15.0</v>
      </c>
      <c r="D45" s="1">
        <v>17.0</v>
      </c>
      <c r="E45" s="1">
        <v>37.0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166</v>
      </c>
      <c r="B46" s="1">
        <v>7.0</v>
      </c>
      <c r="C46" s="1">
        <v>10.0</v>
      </c>
      <c r="D46" s="1">
        <v>18.0</v>
      </c>
      <c r="E46" s="1">
        <v>39.0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167</v>
      </c>
      <c r="B47" s="1">
        <v>0.0</v>
      </c>
      <c r="C47" s="1">
        <v>0.0</v>
      </c>
      <c r="D47" s="1">
        <v>9.0</v>
      </c>
      <c r="E47" s="1">
        <v>11.0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168</v>
      </c>
      <c r="B48" s="1">
        <v>0.0</v>
      </c>
      <c r="C48" s="1">
        <v>0.0</v>
      </c>
      <c r="D48" s="1">
        <v>0.0</v>
      </c>
      <c r="E48" s="1">
        <v>1.0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169</v>
      </c>
      <c r="B49" s="1">
        <v>0.0</v>
      </c>
      <c r="C49" s="1">
        <v>0.0</v>
      </c>
      <c r="D49" s="1">
        <v>2.0</v>
      </c>
      <c r="E49" s="1">
        <v>96.0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170</v>
      </c>
      <c r="B50" s="1">
        <v>0.0</v>
      </c>
      <c r="C50" s="1">
        <v>0.0</v>
      </c>
      <c r="D50" s="1">
        <v>12.0</v>
      </c>
      <c r="E50" s="1">
        <v>109.0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172</v>
      </c>
      <c r="B3" s="1">
        <v>0.0</v>
      </c>
      <c r="C3" s="1" t="s">
        <v>173</v>
      </c>
      <c r="D3" s="1" t="s">
        <v>174</v>
      </c>
      <c r="E3" s="1" t="s">
        <v>175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176</v>
      </c>
      <c r="B4" s="1">
        <v>0.0</v>
      </c>
      <c r="C4" s="1" t="s">
        <v>177</v>
      </c>
      <c r="D4" s="1" t="s">
        <v>178</v>
      </c>
      <c r="E4" s="1" t="s">
        <v>179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>
        <v>0.0</v>
      </c>
      <c r="C5" s="1" t="s">
        <v>181</v>
      </c>
      <c r="D5" s="1" t="s">
        <v>182</v>
      </c>
      <c r="E5" s="1" t="s">
        <v>183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184</v>
      </c>
      <c r="B6" s="1">
        <v>0.0</v>
      </c>
      <c r="C6" s="1" t="s">
        <v>181</v>
      </c>
      <c r="D6" s="1" t="s">
        <v>182</v>
      </c>
      <c r="E6" s="1" t="s">
        <v>185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187</v>
      </c>
      <c r="B8" s="1" t="s">
        <v>188</v>
      </c>
      <c r="C8" s="1" t="s">
        <v>189</v>
      </c>
      <c r="D8" s="1" t="s">
        <v>190</v>
      </c>
      <c r="E8" s="1" t="s">
        <v>191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192</v>
      </c>
      <c r="B9" s="1">
        <v>3.0</v>
      </c>
      <c r="C9" s="1" t="s">
        <v>193</v>
      </c>
      <c r="D9" s="1">
        <v>0.0</v>
      </c>
      <c r="E9" s="1">
        <v>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194</v>
      </c>
      <c r="B10" s="1">
        <v>-5.0</v>
      </c>
      <c r="C10" s="1">
        <v>0.0</v>
      </c>
      <c r="D10" s="1">
        <v>0.0</v>
      </c>
      <c r="E10" s="1">
        <v>-6.0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195</v>
      </c>
      <c r="B11" s="1">
        <v>-8.0</v>
      </c>
      <c r="C11" s="1">
        <v>0.0</v>
      </c>
      <c r="D11" s="1">
        <v>0.0</v>
      </c>
      <c r="E11" s="1">
        <v>-7.0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196</v>
      </c>
      <c r="B12" s="1">
        <v>-8.0</v>
      </c>
      <c r="C12" s="1">
        <v>0.0</v>
      </c>
      <c r="D12" s="1">
        <v>0.0</v>
      </c>
      <c r="E12" s="1">
        <v>-7.0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197</v>
      </c>
      <c r="B13" s="1">
        <v>-8.0</v>
      </c>
      <c r="C13" s="1">
        <v>0.0</v>
      </c>
      <c r="D13" s="1">
        <v>0.0</v>
      </c>
      <c r="E13" s="1">
        <v>-10.0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198</v>
      </c>
      <c r="B14" s="1">
        <v>-8.0</v>
      </c>
      <c r="C14" s="1">
        <v>0.0</v>
      </c>
      <c r="D14" s="1">
        <v>0.0</v>
      </c>
      <c r="E14" s="1">
        <v>-4.0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199</v>
      </c>
      <c r="B15" s="1">
        <v>-8.0</v>
      </c>
      <c r="C15" s="1">
        <v>0.0</v>
      </c>
      <c r="D15" s="1">
        <v>0.0</v>
      </c>
      <c r="E15" s="1">
        <v>-4.0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200</v>
      </c>
      <c r="B16" s="1">
        <v>-5.0</v>
      </c>
      <c r="C16" s="1">
        <v>0.0</v>
      </c>
      <c r="D16" s="1">
        <v>0.0</v>
      </c>
      <c r="E16" s="1">
        <v>1.0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201</v>
      </c>
      <c r="B17" s="1">
        <v>0.0</v>
      </c>
      <c r="C17" s="1" t="s">
        <v>202</v>
      </c>
      <c r="D17" s="1">
        <v>0.0</v>
      </c>
      <c r="E17" s="1">
        <v>3.0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203</v>
      </c>
      <c r="B18" s="1">
        <v>0.0</v>
      </c>
      <c r="C18" s="1" t="s">
        <v>204</v>
      </c>
      <c r="D18" s="1" t="s">
        <v>205</v>
      </c>
      <c r="E18" s="1">
        <v>3.0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206</v>
      </c>
      <c r="B20" s="1">
        <v>0.0</v>
      </c>
      <c r="C20" s="1" t="s">
        <v>207</v>
      </c>
      <c r="D20" s="1" t="s">
        <v>208</v>
      </c>
      <c r="E20" s="1" t="s">
        <v>109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209</v>
      </c>
      <c r="B21" s="1">
        <v>0.0</v>
      </c>
      <c r="C21" s="1" t="s">
        <v>207</v>
      </c>
      <c r="D21" s="1" t="s">
        <v>208</v>
      </c>
      <c r="E21" s="1" t="s">
        <v>109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210</v>
      </c>
      <c r="B22" s="1">
        <v>0.0</v>
      </c>
      <c r="C22" s="1" t="s">
        <v>211</v>
      </c>
      <c r="D22" s="1" t="s">
        <v>212</v>
      </c>
      <c r="E22" s="1" t="s">
        <v>213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215</v>
      </c>
      <c r="B24" s="1" t="s">
        <v>216</v>
      </c>
      <c r="C24" s="1" t="s">
        <v>217</v>
      </c>
      <c r="D24" s="1" t="s">
        <v>218</v>
      </c>
      <c r="E24" s="1" t="s">
        <v>219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220</v>
      </c>
      <c r="B25" s="1" t="s">
        <v>221</v>
      </c>
      <c r="C25" s="1" t="s">
        <v>222</v>
      </c>
      <c r="D25" s="1" t="s">
        <v>223</v>
      </c>
      <c r="E25" s="1" t="s">
        <v>224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225</v>
      </c>
      <c r="B26" s="1" t="s">
        <v>226</v>
      </c>
      <c r="C26" s="1" t="s">
        <v>227</v>
      </c>
      <c r="D26" s="1" t="s">
        <v>228</v>
      </c>
      <c r="E26" s="1" t="s">
        <v>229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230</v>
      </c>
      <c r="B27" s="1">
        <v>0.0</v>
      </c>
      <c r="C27" s="1" t="s">
        <v>231</v>
      </c>
      <c r="D27" s="1" t="s">
        <v>232</v>
      </c>
      <c r="E27" s="1" t="s">
        <v>233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234</v>
      </c>
      <c r="B28" s="1">
        <v>0.0</v>
      </c>
      <c r="C28" s="1" t="s">
        <v>235</v>
      </c>
      <c r="D28" s="1">
        <v>0.0</v>
      </c>
      <c r="E28" s="1" t="s">
        <v>236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238</v>
      </c>
      <c r="B30" s="1">
        <v>0.0</v>
      </c>
      <c r="C30" s="1" t="s">
        <v>239</v>
      </c>
      <c r="D30" s="1" t="s">
        <v>240</v>
      </c>
      <c r="E30" s="1" t="s">
        <v>217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241</v>
      </c>
      <c r="B31" s="1">
        <v>0.0</v>
      </c>
      <c r="C31" s="1" t="s">
        <v>242</v>
      </c>
      <c r="D31" s="1" t="s">
        <v>243</v>
      </c>
      <c r="E31" s="1" t="s">
        <v>217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244</v>
      </c>
      <c r="B32" s="1">
        <v>0.0</v>
      </c>
      <c r="C32" s="1">
        <v>0.0</v>
      </c>
      <c r="D32" s="1" t="s">
        <v>245</v>
      </c>
      <c r="E32" s="1" t="s">
        <v>246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247</v>
      </c>
      <c r="B33" s="1">
        <v>0.0</v>
      </c>
      <c r="C33" s="1">
        <v>0.0</v>
      </c>
      <c r="D33" s="1" t="s">
        <v>248</v>
      </c>
      <c r="E33" s="1" t="s">
        <v>246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249</v>
      </c>
      <c r="B34" s="1" t="s">
        <v>250</v>
      </c>
      <c r="C34" s="1" t="s">
        <v>251</v>
      </c>
      <c r="D34" s="1" t="s">
        <v>252</v>
      </c>
      <c r="E34" s="1" t="s">
        <v>253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254</v>
      </c>
      <c r="B35" s="1">
        <v>0.0</v>
      </c>
      <c r="C35" s="1" t="s">
        <v>255</v>
      </c>
      <c r="D35" s="1" t="s">
        <v>256</v>
      </c>
      <c r="E35" s="1">
        <v>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257</v>
      </c>
      <c r="B36" s="1">
        <v>0.0</v>
      </c>
      <c r="C36" s="1" t="s">
        <v>258</v>
      </c>
      <c r="D36" s="1" t="s">
        <v>259</v>
      </c>
      <c r="E36" s="1">
        <v>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260</v>
      </c>
      <c r="B37" s="1">
        <v>0.0</v>
      </c>
      <c r="C37" s="1" t="s">
        <v>258</v>
      </c>
      <c r="D37" s="1" t="s">
        <v>261</v>
      </c>
      <c r="E37" s="1">
        <v>0.0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262</v>
      </c>
      <c r="B38" s="1">
        <v>0.0</v>
      </c>
      <c r="C38" s="1" t="s">
        <v>263</v>
      </c>
      <c r="D38" s="1" t="s">
        <v>264</v>
      </c>
      <c r="E38" s="1" t="s">
        <v>264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265</v>
      </c>
      <c r="B39" s="1" t="s">
        <v>266</v>
      </c>
      <c r="C39" s="1" t="s">
        <v>267</v>
      </c>
      <c r="D39" s="1" t="s">
        <v>268</v>
      </c>
      <c r="E39" s="1" t="s">
        <v>269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270</v>
      </c>
      <c r="B40" s="1">
        <v>0.0</v>
      </c>
      <c r="C40" s="1" t="s">
        <v>263</v>
      </c>
      <c r="D40" s="1" t="s">
        <v>264</v>
      </c>
      <c r="E40" s="1" t="s">
        <v>264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271</v>
      </c>
      <c r="B41" s="1" t="s">
        <v>272</v>
      </c>
      <c r="C41" s="1" t="s">
        <v>267</v>
      </c>
      <c r="D41" s="1" t="s">
        <v>268</v>
      </c>
      <c r="E41" s="1" t="s">
        <v>273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275</v>
      </c>
      <c r="B43" s="1">
        <v>0.0</v>
      </c>
      <c r="C43" s="1">
        <v>0.0</v>
      </c>
      <c r="D43" s="1" t="s">
        <v>276</v>
      </c>
      <c r="E43" s="1" t="s">
        <v>277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278</v>
      </c>
      <c r="B44" s="1">
        <v>0.0</v>
      </c>
      <c r="C44" s="1">
        <v>1.0</v>
      </c>
      <c r="D44" s="1" t="s">
        <v>279</v>
      </c>
      <c r="E44" s="1" t="s">
        <v>280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281</v>
      </c>
      <c r="B45" s="1">
        <v>0.0</v>
      </c>
      <c r="C45" s="1" t="s">
        <v>282</v>
      </c>
      <c r="D45" s="1" t="s">
        <v>283</v>
      </c>
      <c r="E45" s="1" t="s">
        <v>284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285</v>
      </c>
      <c r="B46" s="1">
        <v>0.0</v>
      </c>
      <c r="C46" s="1" t="s">
        <v>286</v>
      </c>
      <c r="D46" s="1" t="s">
        <v>287</v>
      </c>
      <c r="E46" s="1" t="s">
        <v>288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289</v>
      </c>
      <c r="B47" s="1">
        <v>0.0</v>
      </c>
      <c r="C47" s="1" t="s">
        <v>290</v>
      </c>
      <c r="D47" s="1" t="s">
        <v>291</v>
      </c>
      <c r="E47" s="1" t="s">
        <v>292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293</v>
      </c>
      <c r="B48" s="1">
        <v>0.0</v>
      </c>
      <c r="C48" s="1" t="s">
        <v>294</v>
      </c>
      <c r="D48" s="1" t="s">
        <v>295</v>
      </c>
      <c r="E48" s="1" t="s">
        <v>296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297</v>
      </c>
      <c r="B49" s="1">
        <v>0.0</v>
      </c>
      <c r="C49" s="1" t="s">
        <v>294</v>
      </c>
      <c r="D49" s="1" t="s">
        <v>295</v>
      </c>
      <c r="E49" s="1" t="s">
        <v>298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299</v>
      </c>
      <c r="B50" s="1">
        <v>0.0</v>
      </c>
      <c r="C50" s="1" t="s">
        <v>294</v>
      </c>
      <c r="D50" s="1" t="s">
        <v>295</v>
      </c>
      <c r="E50" s="1" t="s">
        <v>300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301</v>
      </c>
      <c r="B51" s="1">
        <v>0.0</v>
      </c>
      <c r="C51" s="1" t="s">
        <v>302</v>
      </c>
      <c r="D51" s="1" t="s">
        <v>303</v>
      </c>
      <c r="E51" s="1" t="s">
        <v>304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305</v>
      </c>
      <c r="B52" s="1">
        <v>0.0</v>
      </c>
      <c r="C52" s="1">
        <v>50.0</v>
      </c>
      <c r="D52" s="1" t="s">
        <v>306</v>
      </c>
      <c r="E52" s="1" t="s">
        <v>307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308</v>
      </c>
      <c r="B53" s="1">
        <v>0.0</v>
      </c>
      <c r="C53" s="1" t="s">
        <v>309</v>
      </c>
      <c r="D53" s="1" t="s">
        <v>310</v>
      </c>
      <c r="E53" s="1" t="s">
        <v>311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312</v>
      </c>
      <c r="B54" s="1">
        <v>0.0</v>
      </c>
      <c r="C54" s="1" t="s">
        <v>313</v>
      </c>
      <c r="D54" s="1" t="s">
        <v>314</v>
      </c>
      <c r="E54" s="1">
        <v>0.0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315</v>
      </c>
      <c r="B55" s="1">
        <v>0.0</v>
      </c>
      <c r="C55" s="1" t="s">
        <v>316</v>
      </c>
      <c r="D55" s="1" t="s">
        <v>317</v>
      </c>
      <c r="E55" s="1">
        <v>0.0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318</v>
      </c>
      <c r="B56" s="1">
        <v>0.0</v>
      </c>
      <c r="C56" s="1" t="s">
        <v>319</v>
      </c>
      <c r="D56" s="1" t="s">
        <v>320</v>
      </c>
      <c r="E56" s="1">
        <v>0.0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321</v>
      </c>
      <c r="B57" s="1">
        <v>0.0</v>
      </c>
      <c r="C57" s="1" t="s">
        <v>322</v>
      </c>
      <c r="D57" s="1" t="s">
        <v>323</v>
      </c>
      <c r="E57" s="1" t="s">
        <v>324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325</v>
      </c>
      <c r="B58" s="1">
        <v>0.0</v>
      </c>
      <c r="C58" s="1">
        <v>0.0</v>
      </c>
      <c r="D58" s="1">
        <v>0.0</v>
      </c>
      <c r="E58" s="1">
        <v>1.0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326</v>
      </c>
      <c r="B59" s="1">
        <v>0.0</v>
      </c>
      <c r="C59" s="1">
        <v>0.0</v>
      </c>
      <c r="D59" s="1" t="s">
        <v>327</v>
      </c>
      <c r="E59" s="1" t="s">
        <v>328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329</v>
      </c>
      <c r="B60" s="1">
        <v>0.0</v>
      </c>
      <c r="C60" s="1">
        <v>0.0</v>
      </c>
      <c r="D60" s="1" t="s">
        <v>330</v>
      </c>
      <c r="E60" s="1">
        <v>0.0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332</v>
      </c>
      <c r="B62" s="1">
        <v>0.0</v>
      </c>
      <c r="C62" s="1">
        <v>0.0</v>
      </c>
      <c r="D62" s="1" t="s">
        <v>333</v>
      </c>
      <c r="E62" s="1" t="s">
        <v>334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335</v>
      </c>
      <c r="B63" s="1">
        <v>0.0</v>
      </c>
      <c r="C63" s="1">
        <v>0.0</v>
      </c>
      <c r="D63" s="1" t="s">
        <v>336</v>
      </c>
      <c r="E63" s="1" t="s">
        <v>337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338</v>
      </c>
      <c r="B64" s="1">
        <v>0.0</v>
      </c>
      <c r="C64" s="1">
        <v>0.0</v>
      </c>
      <c r="D64" s="1" t="s">
        <v>339</v>
      </c>
      <c r="E64" s="1" t="s">
        <v>340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341</v>
      </c>
      <c r="B65" s="1">
        <v>0.0</v>
      </c>
      <c r="C65" s="1">
        <v>0.0</v>
      </c>
      <c r="D65" s="1" t="s">
        <v>342</v>
      </c>
      <c r="E65" s="1" t="s">
        <v>343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344</v>
      </c>
      <c r="B66" s="1">
        <v>0.0</v>
      </c>
      <c r="C66" s="1">
        <v>0.0</v>
      </c>
      <c r="D66" s="1" t="s">
        <v>345</v>
      </c>
      <c r="E66" s="1" t="s">
        <v>346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347</v>
      </c>
      <c r="B67" s="1">
        <v>0.0</v>
      </c>
      <c r="C67" s="1">
        <v>0.0</v>
      </c>
      <c r="D67" s="1" t="s">
        <v>348</v>
      </c>
      <c r="E67" s="1" t="s">
        <v>349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350</v>
      </c>
      <c r="B68" s="1">
        <v>0.0</v>
      </c>
      <c r="C68" s="1">
        <v>0.0</v>
      </c>
      <c r="D68" s="1" t="s">
        <v>348</v>
      </c>
      <c r="E68" s="1" t="s">
        <v>351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352</v>
      </c>
      <c r="B69" s="1">
        <v>0.0</v>
      </c>
      <c r="C69" s="1">
        <v>0.0</v>
      </c>
      <c r="D69" s="1" t="s">
        <v>348</v>
      </c>
      <c r="E69" s="1" t="s">
        <v>353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354</v>
      </c>
      <c r="B70" s="1">
        <v>0.0</v>
      </c>
      <c r="C70" s="1">
        <v>0.0</v>
      </c>
      <c r="D70" s="1" t="s">
        <v>355</v>
      </c>
      <c r="E70" s="1" t="s">
        <v>356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357</v>
      </c>
      <c r="B71" s="1">
        <v>0.0</v>
      </c>
      <c r="C71" s="1">
        <v>0.0</v>
      </c>
      <c r="D71" s="1" t="s">
        <v>358</v>
      </c>
      <c r="E71" s="1" t="s">
        <v>359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360</v>
      </c>
      <c r="B72" s="1">
        <v>0.0</v>
      </c>
      <c r="C72" s="1">
        <v>0.0</v>
      </c>
      <c r="D72" s="1" t="s">
        <v>361</v>
      </c>
      <c r="E72" s="1" t="s">
        <v>362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363</v>
      </c>
      <c r="B73" s="1">
        <v>0.0</v>
      </c>
      <c r="C73" s="1">
        <v>0.0</v>
      </c>
      <c r="D73" s="1" t="s">
        <v>364</v>
      </c>
      <c r="E73" s="1" t="s">
        <v>365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366</v>
      </c>
      <c r="B74" s="1">
        <v>0.0</v>
      </c>
      <c r="C74" s="1">
        <v>0.0</v>
      </c>
      <c r="D74" s="1" t="s">
        <v>367</v>
      </c>
      <c r="E74" s="1" t="s">
        <v>368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369</v>
      </c>
      <c r="B75" s="1">
        <v>0.0</v>
      </c>
      <c r="C75" s="1">
        <v>0.0</v>
      </c>
      <c r="D75" s="1" t="s">
        <v>370</v>
      </c>
      <c r="E75" s="1">
        <v>241.0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371</v>
      </c>
      <c r="B76" s="1">
        <v>0.0</v>
      </c>
      <c r="C76" s="1">
        <v>0.0</v>
      </c>
      <c r="D76" s="1" t="s">
        <v>372</v>
      </c>
      <c r="E76" s="1" t="s">
        <v>373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374</v>
      </c>
      <c r="B77" s="1">
        <v>0.0</v>
      </c>
      <c r="C77" s="1">
        <v>0.0</v>
      </c>
      <c r="D77" s="1" t="s">
        <v>375</v>
      </c>
      <c r="E77" s="1">
        <v>0.0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376</v>
      </c>
      <c r="B78" s="1">
        <v>0.0</v>
      </c>
      <c r="C78" s="1">
        <v>0.0</v>
      </c>
      <c r="D78" s="1">
        <v>0.0</v>
      </c>
      <c r="E78" s="1" t="s">
        <v>377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378</v>
      </c>
      <c r="B79" s="1">
        <v>0.0</v>
      </c>
      <c r="C79" s="1">
        <v>0.0</v>
      </c>
      <c r="D79" s="1">
        <v>0.0</v>
      </c>
      <c r="E79" s="1" t="s">
        <v>379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380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381</v>
      </c>
      <c r="B81" s="1">
        <v>0.0</v>
      </c>
      <c r="C81" s="1">
        <v>0.0</v>
      </c>
      <c r="D81" s="1">
        <v>0.0</v>
      </c>
      <c r="E81" s="1" t="s">
        <v>382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383</v>
      </c>
      <c r="B82" s="1">
        <v>0.0</v>
      </c>
      <c r="C82" s="1">
        <v>0.0</v>
      </c>
      <c r="D82" s="1">
        <v>0.0</v>
      </c>
      <c r="E82" s="1" t="s">
        <v>384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385</v>
      </c>
      <c r="B83" s="1">
        <v>0.0</v>
      </c>
      <c r="C83" s="1">
        <v>0.0</v>
      </c>
      <c r="D83" s="1">
        <v>0.0</v>
      </c>
      <c r="E83" s="1" t="s">
        <v>386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387</v>
      </c>
      <c r="B84" s="1">
        <v>0.0</v>
      </c>
      <c r="C84" s="1">
        <v>0.0</v>
      </c>
      <c r="D84" s="1">
        <v>0.0</v>
      </c>
      <c r="E84" s="1" t="s">
        <v>388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389</v>
      </c>
      <c r="B85" s="1">
        <v>0.0</v>
      </c>
      <c r="C85" s="1">
        <v>0.0</v>
      </c>
      <c r="D85" s="1">
        <v>0.0</v>
      </c>
      <c r="E85" s="1" t="s">
        <v>390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391</v>
      </c>
      <c r="B86" s="1">
        <v>0.0</v>
      </c>
      <c r="C86" s="1">
        <v>0.0</v>
      </c>
      <c r="D86" s="1">
        <v>0.0</v>
      </c>
      <c r="E86" s="1" t="s">
        <v>392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393</v>
      </c>
      <c r="B87" s="1">
        <v>0.0</v>
      </c>
      <c r="C87" s="1">
        <v>0.0</v>
      </c>
      <c r="D87" s="1">
        <v>0.0</v>
      </c>
      <c r="E87" s="1" t="s">
        <v>394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395</v>
      </c>
      <c r="B88" s="1">
        <v>0.0</v>
      </c>
      <c r="C88" s="1">
        <v>0.0</v>
      </c>
      <c r="D88" s="1">
        <v>0.0</v>
      </c>
      <c r="E88" s="1" t="s">
        <v>396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397</v>
      </c>
      <c r="B89" s="1">
        <v>0.0</v>
      </c>
      <c r="C89" s="1">
        <v>0.0</v>
      </c>
      <c r="D89" s="1">
        <v>0.0</v>
      </c>
      <c r="E89" s="1" t="s">
        <v>398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399</v>
      </c>
      <c r="B90" s="1">
        <v>0.0</v>
      </c>
      <c r="C90" s="1">
        <v>0.0</v>
      </c>
      <c r="D90" s="1">
        <v>0.0</v>
      </c>
      <c r="E90" s="1" t="s">
        <v>400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401</v>
      </c>
      <c r="B91" s="1">
        <v>0.0</v>
      </c>
      <c r="C91" s="1">
        <v>0.0</v>
      </c>
      <c r="D91" s="1">
        <v>0.0</v>
      </c>
      <c r="E91" s="1" t="s">
        <v>402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403</v>
      </c>
      <c r="B92" s="1">
        <v>0.0</v>
      </c>
      <c r="C92" s="1">
        <v>0.0</v>
      </c>
      <c r="D92" s="1">
        <v>0.0</v>
      </c>
      <c r="E92" s="1" t="s">
        <v>404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405</v>
      </c>
      <c r="B93" s="1">
        <v>0.0</v>
      </c>
      <c r="C93" s="1">
        <v>0.0</v>
      </c>
      <c r="D93" s="1">
        <v>0.0</v>
      </c>
      <c r="E93" s="1" t="s">
        <v>406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407</v>
      </c>
      <c r="B94" s="1">
        <v>0.0</v>
      </c>
      <c r="C94" s="1">
        <v>0.0</v>
      </c>
      <c r="D94" s="1">
        <v>0.0</v>
      </c>
      <c r="E94" s="1" t="s">
        <v>408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409</v>
      </c>
      <c r="B95" s="1">
        <v>0.0</v>
      </c>
      <c r="C95" s="1">
        <v>0.0</v>
      </c>
      <c r="D95" s="1">
        <v>0.0</v>
      </c>
      <c r="E95" s="1" t="s">
        <v>410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411</v>
      </c>
      <c r="B96" s="1">
        <v>0.0</v>
      </c>
      <c r="C96" s="1">
        <v>0.0</v>
      </c>
      <c r="D96" s="1">
        <v>0.0</v>
      </c>
      <c r="E96" s="1" t="s">
        <v>412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413</v>
      </c>
      <c r="C1" s="1" t="s">
        <v>414</v>
      </c>
      <c r="D1" s="1" t="s">
        <v>415</v>
      </c>
      <c r="E1" s="1" t="s">
        <v>416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417</v>
      </c>
      <c r="B2" s="1" t="s">
        <v>418</v>
      </c>
      <c r="C2" s="1" t="s">
        <v>419</v>
      </c>
      <c r="D2" s="1" t="s">
        <v>419</v>
      </c>
      <c r="E2" s="1" t="s">
        <v>420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421</v>
      </c>
      <c r="B3" s="1" t="s">
        <v>420</v>
      </c>
      <c r="C3" s="1" t="s">
        <v>422</v>
      </c>
      <c r="D3" s="1" t="s">
        <v>423</v>
      </c>
      <c r="E3" s="1" t="s">
        <v>420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424</v>
      </c>
      <c r="B4" s="1" t="s">
        <v>418</v>
      </c>
      <c r="C4" s="1" t="s">
        <v>419</v>
      </c>
      <c r="D4" s="1" t="s">
        <v>419</v>
      </c>
      <c r="E4" s="1" t="s">
        <v>419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421</v>
      </c>
      <c r="B5" s="1" t="s">
        <v>420</v>
      </c>
      <c r="C5" s="1" t="s">
        <v>422</v>
      </c>
      <c r="D5" s="1" t="s">
        <v>423</v>
      </c>
      <c r="E5" s="1" t="s">
        <v>423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425</v>
      </c>
      <c r="B6" s="1" t="s">
        <v>420</v>
      </c>
      <c r="C6" s="1" t="s">
        <v>420</v>
      </c>
      <c r="D6" s="1" t="s">
        <v>420</v>
      </c>
      <c r="E6" s="1" t="s">
        <v>420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426</v>
      </c>
      <c r="B7" s="1" t="s">
        <v>420</v>
      </c>
      <c r="C7" s="1" t="s">
        <v>420</v>
      </c>
      <c r="D7" s="1" t="s">
        <v>420</v>
      </c>
      <c r="E7" s="1" t="s">
        <v>420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427</v>
      </c>
      <c r="B8" s="1" t="s">
        <v>420</v>
      </c>
      <c r="C8" s="1" t="s">
        <v>420</v>
      </c>
      <c r="D8" s="1" t="s">
        <v>420</v>
      </c>
      <c r="E8" s="1" t="s">
        <v>420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428</v>
      </c>
      <c r="B9" s="1" t="s">
        <v>429</v>
      </c>
      <c r="C9" s="1" t="s">
        <v>430</v>
      </c>
      <c r="D9" s="1" t="s">
        <v>431</v>
      </c>
      <c r="E9" s="1" t="s">
        <v>432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433</v>
      </c>
      <c r="B10" s="1" t="s">
        <v>434</v>
      </c>
      <c r="C10" s="1" t="s">
        <v>430</v>
      </c>
      <c r="D10" s="1" t="s">
        <v>431</v>
      </c>
      <c r="E10" s="1" t="s">
        <v>432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435</v>
      </c>
      <c r="B11" s="1" t="s">
        <v>436</v>
      </c>
      <c r="C11" s="1" t="s">
        <v>437</v>
      </c>
      <c r="D11" s="1" t="s">
        <v>438</v>
      </c>
      <c r="E11" s="1" t="s">
        <v>439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440</v>
      </c>
      <c r="B12" s="1" t="s">
        <v>436</v>
      </c>
      <c r="C12" s="1" t="s">
        <v>441</v>
      </c>
      <c r="D12" s="1" t="s">
        <v>442</v>
      </c>
      <c r="E12" s="1" t="s">
        <v>443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444</v>
      </c>
      <c r="B13" s="1" t="s">
        <v>434</v>
      </c>
      <c r="C13" s="1" t="s">
        <v>445</v>
      </c>
      <c r="D13" s="1" t="s">
        <v>446</v>
      </c>
      <c r="E13" s="1" t="s">
        <v>447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448</v>
      </c>
      <c r="B14" s="1" t="s">
        <v>449</v>
      </c>
      <c r="C14" s="1" t="s">
        <v>450</v>
      </c>
      <c r="D14" s="1" t="s">
        <v>451</v>
      </c>
      <c r="E14" s="1" t="s">
        <v>452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453</v>
      </c>
      <c r="B15" s="1" t="s">
        <v>420</v>
      </c>
      <c r="C15" s="1" t="s">
        <v>420</v>
      </c>
      <c r="D15" s="1" t="s">
        <v>420</v>
      </c>
      <c r="E15" s="1" t="s">
        <v>420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454</v>
      </c>
      <c r="B16" s="1" t="s">
        <v>420</v>
      </c>
      <c r="C16" s="1" t="s">
        <v>420</v>
      </c>
      <c r="D16" s="1" t="s">
        <v>420</v>
      </c>
      <c r="E16" s="1" t="s">
        <v>420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455</v>
      </c>
      <c r="B17" s="1" t="s">
        <v>420</v>
      </c>
      <c r="C17" s="1" t="s">
        <v>420</v>
      </c>
      <c r="D17" s="1" t="s">
        <v>420</v>
      </c>
      <c r="E17" s="1" t="s">
        <v>420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456</v>
      </c>
      <c r="B18" s="1" t="s">
        <v>420</v>
      </c>
      <c r="C18" s="1" t="s">
        <v>420</v>
      </c>
      <c r="D18" s="1" t="s">
        <v>420</v>
      </c>
      <c r="E18" s="1" t="s">
        <v>420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457</v>
      </c>
      <c r="B19" s="1" t="s">
        <v>458</v>
      </c>
      <c r="C19" s="1" t="s">
        <v>459</v>
      </c>
      <c r="D19" s="1" t="s">
        <v>460</v>
      </c>
      <c r="E19" s="1" t="s">
        <v>461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462</v>
      </c>
      <c r="B20" s="1" t="s">
        <v>463</v>
      </c>
      <c r="C20" s="1" t="s">
        <v>464</v>
      </c>
      <c r="D20" s="1" t="s">
        <v>465</v>
      </c>
      <c r="E20" s="1" t="s">
        <v>466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467</v>
      </c>
      <c r="B21" s="1" t="s">
        <v>468</v>
      </c>
      <c r="C21" s="1" t="s">
        <v>469</v>
      </c>
      <c r="D21" s="1" t="s">
        <v>470</v>
      </c>
      <c r="E21" s="1" t="s">
        <v>471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472</v>
      </c>
      <c r="B22" s="1" t="s">
        <v>420</v>
      </c>
      <c r="C22" s="1" t="s">
        <v>420</v>
      </c>
      <c r="D22" s="1" t="s">
        <v>420</v>
      </c>
      <c r="E22" s="1" t="s">
        <v>420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110</v>
      </c>
      <c r="B23" s="1" t="s">
        <v>420</v>
      </c>
      <c r="C23" s="1" t="s">
        <v>420</v>
      </c>
      <c r="D23" s="1" t="s">
        <v>420</v>
      </c>
      <c r="E23" s="1" t="s">
        <v>420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473</v>
      </c>
      <c r="B24" s="1" t="s">
        <v>474</v>
      </c>
      <c r="C24" s="1" t="s">
        <v>475</v>
      </c>
      <c r="D24" s="1" t="s">
        <v>475</v>
      </c>
      <c r="E24" s="1" t="s">
        <v>475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476</v>
      </c>
      <c r="B25" s="1" t="s">
        <v>477</v>
      </c>
      <c r="C25" s="1" t="s">
        <v>478</v>
      </c>
      <c r="D25" s="1" t="s">
        <v>478</v>
      </c>
      <c r="E25" s="1" t="s">
        <v>420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479</v>
      </c>
      <c r="B26" s="1" t="s">
        <v>480</v>
      </c>
      <c r="C26" s="1" t="s">
        <v>420</v>
      </c>
      <c r="D26" s="1" t="s">
        <v>420</v>
      </c>
      <c r="E26" s="1" t="s">
        <v>420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481</v>
      </c>
      <c r="B2" s="1" t="s">
        <v>482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483</v>
      </c>
      <c r="B3" s="1" t="s">
        <v>484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485</v>
      </c>
      <c r="B4" s="1" t="s">
        <v>486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487</v>
      </c>
      <c r="B5" s="1" t="s">
        <v>488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489</v>
      </c>
      <c r="B6" s="1" t="s">
        <v>490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491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492</v>
      </c>
      <c r="B8" s="1" t="s">
        <v>493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494</v>
      </c>
      <c r="B9" s="1" t="s">
        <v>495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496</v>
      </c>
      <c r="B10" s="4" t="s">
        <v>497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498</v>
      </c>
      <c r="B11" s="1" t="s">
        <v>499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500</v>
      </c>
      <c r="B12" s="1" t="s">
        <v>501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502</v>
      </c>
      <c r="B13" s="1" t="s">
        <v>499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503</v>
      </c>
      <c r="B14" s="1" t="s">
        <v>504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505</v>
      </c>
      <c r="B15" s="1" t="s">
        <v>506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507</v>
      </c>
      <c r="B16" s="1" t="s">
        <v>504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508</v>
      </c>
      <c r="B17" s="1" t="s">
        <v>509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510</v>
      </c>
      <c r="B18" s="1">
        <v>43.0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511</v>
      </c>
      <c r="B19" s="1" t="s">
        <v>512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513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514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515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516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517</v>
      </c>
      <c r="B24" s="1">
        <v>6.0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518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519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520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521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522</v>
      </c>
      <c r="B29" s="1">
        <v>9.73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523</v>
      </c>
      <c r="B30" s="1">
        <v>9.59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524</v>
      </c>
      <c r="B31" s="1">
        <v>8.94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525</v>
      </c>
      <c r="B32" s="1">
        <v>9.73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526</v>
      </c>
      <c r="B33" s="1">
        <v>9.73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527</v>
      </c>
      <c r="B34" s="1">
        <v>9.59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528</v>
      </c>
      <c r="B35" s="1">
        <v>8.94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529</v>
      </c>
      <c r="B36" s="1">
        <v>9.73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530</v>
      </c>
      <c r="B37" s="1">
        <v>-0.208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531</v>
      </c>
      <c r="B38" s="1">
        <v>-22.514439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532</v>
      </c>
      <c r="B39" s="1">
        <v>617649.0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533</v>
      </c>
      <c r="B40" s="1">
        <v>617649.0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534</v>
      </c>
      <c r="B41" s="1">
        <v>717973.0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535</v>
      </c>
      <c r="B42" s="1">
        <v>712450.0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536</v>
      </c>
      <c r="B43" s="1">
        <v>712450.0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537</v>
      </c>
      <c r="B44" s="1">
        <v>8.75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538</v>
      </c>
      <c r="B45" s="1">
        <v>9.49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539</v>
      </c>
      <c r="B46" s="1">
        <v>800.0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540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541</v>
      </c>
      <c r="B48" s="1">
        <v>6.89275328E8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542</v>
      </c>
      <c r="B49" s="1">
        <v>6.57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543</v>
      </c>
      <c r="B50" s="1">
        <v>14.278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544</v>
      </c>
      <c r="B51" s="1">
        <v>2757.1013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545</v>
      </c>
      <c r="B52" s="1">
        <v>10.753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546</v>
      </c>
      <c r="B53" s="1">
        <v>9.65445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547</v>
      </c>
      <c r="B54" s="1" t="s">
        <v>548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549</v>
      </c>
      <c r="B55" s="1">
        <v>1.654446336E9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550</v>
      </c>
      <c r="B56" s="1">
        <v>30.548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551</v>
      </c>
      <c r="B57" s="1">
        <v>3.2174726E7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552</v>
      </c>
      <c r="B58" s="1">
        <v>7.52484E7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553</v>
      </c>
      <c r="B59" s="1">
        <v>2827593.0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554</v>
      </c>
      <c r="B60" s="1">
        <v>3168058.0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555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556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557</v>
      </c>
      <c r="B63" s="1">
        <v>0.0376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558</v>
      </c>
      <c r="B64" s="1">
        <v>0.13085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559</v>
      </c>
      <c r="B65" s="1">
        <v>0.86364996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560</v>
      </c>
      <c r="B66" s="1">
        <v>3.34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561</v>
      </c>
      <c r="B67" s="1">
        <v>0.0694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562</v>
      </c>
      <c r="B68" s="1">
        <v>7.52484E7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563</v>
      </c>
      <c r="B69" s="1">
        <v>10.2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564</v>
      </c>
      <c r="B70" s="1">
        <v>0.8980392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565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566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567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568</v>
      </c>
      <c r="B74" s="1">
        <v>7637000.0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569</v>
      </c>
      <c r="B75" s="1">
        <v>-0.29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570</v>
      </c>
      <c r="B76" s="1">
        <v>-0.4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571</v>
      </c>
      <c r="B77" s="1">
        <v>6617.785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572</v>
      </c>
      <c r="B78" s="1">
        <v>-11.679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573</v>
      </c>
      <c r="B79" s="1">
        <v>0.050755978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574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575</v>
      </c>
      <c r="B81" s="1" t="s">
        <v>576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577</v>
      </c>
      <c r="B82" s="1" t="s">
        <v>578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579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580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581</v>
      </c>
      <c r="B85" s="1" t="s">
        <v>582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583</v>
      </c>
      <c r="B86" s="1" t="s">
        <v>582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584</v>
      </c>
      <c r="B87" s="1">
        <v>1.6282566E9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585</v>
      </c>
      <c r="B88" s="1" t="s">
        <v>586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587</v>
      </c>
      <c r="B89" s="1" t="s">
        <v>588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589</v>
      </c>
      <c r="B90" s="1" t="s">
        <v>590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591</v>
      </c>
      <c r="B91" s="1" t="s">
        <v>592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593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594</v>
      </c>
      <c r="B93" s="1">
        <v>9.16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595</v>
      </c>
      <c r="B94" s="1">
        <v>30.0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596</v>
      </c>
      <c r="B95" s="1">
        <v>11.0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597</v>
      </c>
      <c r="B96" s="1">
        <v>17.66667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598</v>
      </c>
      <c r="B97" s="1">
        <v>16.5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599</v>
      </c>
      <c r="B98" s="1" t="s">
        <v>600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601</v>
      </c>
      <c r="B99" s="1">
        <v>6.0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602</v>
      </c>
      <c r="B100" s="1">
        <v>5.59124992E8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603</v>
      </c>
      <c r="B101" s="1">
        <v>7.43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604</v>
      </c>
      <c r="B102" s="1">
        <v>-1.41658E8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605</v>
      </c>
      <c r="B103" s="1">
        <v>3168000.0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606</v>
      </c>
      <c r="B104" s="1">
        <v>20.861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607</v>
      </c>
      <c r="B105" s="1">
        <v>20.958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608</v>
      </c>
      <c r="B106" s="1">
        <v>250000.0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609</v>
      </c>
      <c r="B107" s="1">
        <v>0.141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610</v>
      </c>
      <c r="B108" s="1">
        <v>0.003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611</v>
      </c>
      <c r="B109" s="1">
        <v>-0.04005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612</v>
      </c>
      <c r="B110" s="1">
        <v>-0.00219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613</v>
      </c>
      <c r="B111" s="1">
        <v>-1613000.0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614</v>
      </c>
      <c r="B112" s="1">
        <v>-1.301475E7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615</v>
      </c>
      <c r="B113" s="1">
        <v>-2.1686E7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616</v>
      </c>
      <c r="B114" s="1">
        <v>-3937.0835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617</v>
      </c>
      <c r="B115" s="1" t="s">
        <v>548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618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-13.0</v>
      </c>
      <c r="D3" s="1">
        <v>-4.0</v>
      </c>
      <c r="E3" s="1">
        <v>67.0</v>
      </c>
      <c r="F3" s="1">
        <f>IF(E3*FORECAST(F2,B3:E3,B2:E2)&gt;0,FORECAST(F2,B3:E3,B2:E2),E3)*$X$1</f>
        <v>65</v>
      </c>
      <c r="G3" s="1">
        <f>IF(F3*FORECAST(G2,B3:F3,B2:F2)&gt;0,FORECAST(G2,B3:F3,B2:F2),F3)*$X$1</f>
        <v>86</v>
      </c>
      <c r="H3" s="1">
        <f>IF(G3*FORECAST(H2,B3:G3,B2:G2)&gt;0,FORECAST(H2,B3:G3,B2:G2),G3)*$X$1</f>
        <v>107</v>
      </c>
      <c r="I3" s="1">
        <f>IF(H3*FORECAST(I2,B3:H3,B2:H2)&gt;0,FORECAST(I2,B3:H3,B2:H2),H3)*$X$1</f>
        <v>128</v>
      </c>
      <c r="J3" s="1">
        <f>IF(I3*FORECAST(J2,B3:I3,B2:I2)&gt;0,FORECAST(J2,B3:I3,B2:I2),I3)*$X$1</f>
        <v>149</v>
      </c>
      <c r="K3" s="1">
        <f>IF(J3*FORECAST(K2,B3:J3,B2:J2)&gt;0,FORECAST(K2,B3:J3,B2:J2),J3)*$X$1</f>
        <v>170</v>
      </c>
      <c r="L3" s="1">
        <f>IF(K3*FORECAST(L2,B3:K3,B2:K2)&gt;0,FORECAST(L2,B3:K3,B2:K2),K3)*$X$1</f>
        <v>191</v>
      </c>
      <c r="M3" s="5">
        <f>IF(L3*FORECAST(M2,B3:L3,B2:L2)&gt;0,FORECAST(M2,B3:L3,B2:L2),L3)*$X$1</f>
        <v>212</v>
      </c>
      <c r="N3" s="5">
        <f>IF(M3*FORECAST(N2,B3:M3,B2:M2)&gt;0,FORECAST(N2,B3:M3,B2:M2),M3)*$X$1</f>
        <v>233</v>
      </c>
      <c r="O3" s="5">
        <f>IF(N3*FORECAST(O2,B3:N3,B2:N2)&gt;0,FORECAST(O2,B3:N3,B2:N2),N3)*$X$1</f>
        <v>254</v>
      </c>
      <c r="P3" s="5">
        <f>IF(O3*FORECAST(P2,B3:O3,B2:O2)&gt;0,FORECAST(P2,B3:O3,B2:O2),O3)*$X$1</f>
        <v>275</v>
      </c>
      <c r="Q3" s="5">
        <f>IF(P3*FORECAST(Q2,B3:P3,B2:P2)&gt;0,FORECAST(Q2,B3:P3,B2:P2),P3)*$X$1</f>
        <v>296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-12.0</v>
      </c>
      <c r="C4" s="1">
        <v>6.0</v>
      </c>
      <c r="D4" s="1">
        <v>-4.0</v>
      </c>
      <c r="E4" s="1">
        <v>-635.0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619</v>
      </c>
      <c r="B5" s="1">
        <v>3.0</v>
      </c>
      <c r="C5" s="1">
        <v>3.0</v>
      </c>
      <c r="D5" s="1">
        <v>3.0</v>
      </c>
      <c r="E5" s="1">
        <v>41.0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620</v>
      </c>
      <c r="L7" s="1">
        <f>IF(Q3*FORECAST(Q2,B3:Q3,B2:Q2)&gt;0,FORECAST(Q2,B3:Q3,B2:Q2),P3)*$X$1 * (1+0.02)/(0.0846-0.02)</f>
        <v>4673.684211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621</v>
      </c>
      <c r="L8" s="6">
        <f t="array" ref="L8">NPV(0.0846,G3:Q3)</f>
        <v>1216.116697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622</v>
      </c>
      <c r="L9" s="6">
        <f t="array" ref="L9">NPV(0.0846,G16:Q16)</f>
        <v>1912.906592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623</v>
      </c>
      <c r="L10" s="6">
        <f>L8 + L9</f>
        <v>3129.023289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-635.0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624</v>
      </c>
      <c r="L12" s="6">
        <f>L10 - L11</f>
        <v>3764.023289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625</v>
      </c>
      <c r="L13" s="1">
        <v>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91.80544608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(1+0.02)/(0.0846-0.02)</f>
        <v>4673.684211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-36.0</v>
      </c>
      <c r="C3" s="1">
        <v>-38.0</v>
      </c>
      <c r="D3" s="1">
        <v>-54.0</v>
      </c>
      <c r="E3" s="1">
        <v>-176.0</v>
      </c>
      <c r="F3" s="1">
        <f>IF(E3*FORECAST(F2,B3:E3,B2:E2)&gt;0,FORECAST(F2,B3:E3,B2:E2),E3)*$X$1</f>
        <v>-185</v>
      </c>
      <c r="G3" s="1">
        <f>IF(F3*FORECAST(G2,B3:F3,B2:F2)&gt;0,FORECAST(G2,B3:F3,B2:F2),F3)*$X$1</f>
        <v>-228.6</v>
      </c>
      <c r="H3" s="1">
        <f>IF(G3*FORECAST(H2,B3:G3,B2:G2)&gt;0,FORECAST(H2,B3:G3,B2:G2),G3)*$X$1</f>
        <v>-272.2</v>
      </c>
      <c r="I3" s="1">
        <f>IF(H3*FORECAST(I2,B3:H3,B2:H2)&gt;0,FORECAST(I2,B3:H3,B2:H2),H3)*$X$1</f>
        <v>-315.8</v>
      </c>
      <c r="J3" s="1">
        <f>IF(I3*FORECAST(J2,B3:I3,B2:I2)&gt;0,FORECAST(J2,B3:I3,B2:I2),I3)*$X$1</f>
        <v>-359.4</v>
      </c>
      <c r="K3" s="1">
        <f>IF(J3*FORECAST(K2,B3:J3,B2:J2)&gt;0,FORECAST(K2,B3:J3,B2:J2),J3)*$X$1</f>
        <v>-403</v>
      </c>
      <c r="L3" s="1">
        <f>IF(K3*FORECAST(L2,B3:K3,B2:K2)&gt;0,FORECAST(L2,B3:K3,B2:K2),K3)*$X$1</f>
        <v>-446.6</v>
      </c>
      <c r="M3" s="5">
        <f>IF(L3*FORECAST(M2,B3:L3,B2:L2)&gt;0,FORECAST(M2,B3:L3,B2:L2),L3)*$X$1</f>
        <v>-490.2</v>
      </c>
      <c r="N3" s="5">
        <f>IF(M3*FORECAST(N2,B3:M3,B2:M2)&gt;0,FORECAST(N2,B3:M3,B2:M2),M3)*$X$1</f>
        <v>-533.8</v>
      </c>
      <c r="O3" s="5">
        <f>IF(N3*FORECAST(O2,B3:N3,B2:N2)&gt;0,FORECAST(O2,B3:N3,B2:N2),N3)*$X$1</f>
        <v>-577.4</v>
      </c>
      <c r="P3" s="5">
        <f>IF(O3*FORECAST(P2,B3:O3,B2:O2)&gt;0,FORECAST(P2,B3:O3,B2:O2),O3)*$X$1</f>
        <v>-621</v>
      </c>
      <c r="Q3" s="5">
        <f>IF(P3*FORECAST(Q2,B3:P3,B2:P2)&gt;0,FORECAST(Q2,B3:P3,B2:P2),P3)*$X$1</f>
        <v>-664.6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-12.0</v>
      </c>
      <c r="C4" s="1">
        <v>6.0</v>
      </c>
      <c r="D4" s="1">
        <v>-4.0</v>
      </c>
      <c r="E4" s="1">
        <v>-635.0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619</v>
      </c>
      <c r="B5" s="1">
        <v>3.0</v>
      </c>
      <c r="C5" s="1">
        <v>3.0</v>
      </c>
      <c r="D5" s="1">
        <v>3.0</v>
      </c>
      <c r="E5" s="1">
        <v>41.0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620</v>
      </c>
      <c r="L7" s="1">
        <f>IF(Q3*FORECAST(Q2,B3:Q3,B2:Q2)&gt;0,FORECAST(Q2,B3:Q3,B2:Q2),P3)*$X$1 * (1+0.02)/(0.0846-0.02)</f>
        <v>-10493.68421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621</v>
      </c>
      <c r="L8" s="6">
        <f t="array" ref="L8">NPV(0.0846,G3:Q3)</f>
        <v>-2874.339965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622</v>
      </c>
      <c r="L9" s="6">
        <f t="array" ref="L9">NPV(0.0846,G16:Q16)</f>
        <v>-4294.9923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623</v>
      </c>
      <c r="L10" s="6">
        <f>L8 + L9</f>
        <v>-7169.332265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-635.0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624</v>
      </c>
      <c r="L12" s="6">
        <f>L10 - L11</f>
        <v>-6534.332265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625</v>
      </c>
      <c r="L13" s="1">
        <v>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-159.3739577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(1+0.02)/(0.0846-0.02)</f>
        <v>-10493.68421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