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<sst xmlns="http://schemas.openxmlformats.org/spreadsheetml/2006/main" count="2051" uniqueCount="1566">
  <si>
    <t>ticker</t>
  </si>
  <si>
    <t>RY</t>
  </si>
  <si>
    <t>nombre</t>
  </si>
  <si>
    <t>ROYAL BANK OF CANADA</t>
  </si>
  <si>
    <t>empresa</t>
  </si>
  <si>
    <t>Banks</t>
  </si>
  <si>
    <t>Open</t>
  </si>
  <si>
    <t>Target Price</t>
  </si>
  <si>
    <t>Valor no disponible</t>
  </si>
  <si>
    <t>Upside</t>
  </si>
  <si>
    <t>No calculado</t>
  </si>
  <si>
    <t>Country</t>
  </si>
  <si>
    <t>Canada</t>
  </si>
  <si>
    <t>Market Cap</t>
  </si>
  <si>
    <t>Book Value</t>
  </si>
  <si>
    <t>Pe ratio</t>
  </si>
  <si>
    <t>Dividend Ratio</t>
  </si>
  <si>
    <t>Net Debt Growth</t>
  </si>
  <si>
    <t>3.52%</t>
  </si>
  <si>
    <t>Total Assets Growth</t>
  </si>
  <si>
    <t>-8.98%</t>
  </si>
  <si>
    <t>Net Property, Plant and Equipment Growth</t>
  </si>
  <si>
    <t>-3.87%</t>
  </si>
  <si>
    <t>Fiscal Period: October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</si>
  <si>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</si>
  <si>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</si>
  <si>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</si>
  <si>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</si>
  <si>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</si>
  <si>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</si>
  <si>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</si>
  <si>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</si>
  <si>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</si>
  <si>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</si>
  <si>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Change in Trading Asset Securities</t>
  </si>
  <si>
    <t>Changes in Accrued Interest Receivable</t>
  </si>
  <si>
    <t>Change In Income Taxes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</si>
  <si>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</si>
  <si>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</si>
  <si>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</si>
  <si>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</si>
  <si>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</si>
  <si>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</si>
  <si>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</si>
  <si>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</si>
  <si>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</si>
  <si>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</si>
  <si>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</si>
  <si>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</si>
  <si>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</si>
  <si>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</si>
  <si>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</si>
  <si>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</si>
  <si>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</si>
  <si>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</si>
  <si>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</si>
  <si>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Common Dividends Paid</t>
  </si>
  <si>
    <t>Preferred Dividends Paid</t>
  </si>
  <si>
    <t>Common &amp; Preferred Stock Dividends Paid</t>
  </si>
  <si>
    <t>Net Increase (Decrease) in Deposit Accounts - (CF)</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</si>
  <si>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</si>
  <si>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</si>
  <si>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</si>
  <si>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</si>
  <si>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</si>
  <si>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</si>
  <si>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</si>
  <si>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</si>
  <si>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</si>
  <si>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</si>
  <si>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</si>
  <si>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</si>
  <si>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</si>
  <si>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</si>
  <si>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</si>
  <si>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</si>
  <si>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Net Loans</t>
  </si>
  <si>
    <t>Gross Property Plant And Equipment</t>
  </si>
  <si>
    <t>Accumulated Depreciation</t>
  </si>
  <si>
    <t>Net Property Plant And Equipment</t>
  </si>
  <si>
    <t>Goodwill</t>
  </si>
  <si>
    <t>Other Intangibles, Total</t>
  </si>
  <si>
    <t>Accrued Interest Receivable</t>
  </si>
  <si>
    <t>Other Receivables</t>
  </si>
  <si>
    <t>Restricted Cash</t>
  </si>
  <si>
    <t>Other Current Assets, Total</t>
  </si>
  <si>
    <t>Deferred Tax Assets Long-Term (Collected)</t>
  </si>
  <si>
    <t>Other Long-Term Assets, Total</t>
  </si>
  <si>
    <t>Total Assets</t>
  </si>
  <si>
    <t>Liabilities</t>
  </si>
  <si>
    <t>Accounts Payable, Total</t>
  </si>
  <si>
    <t>Accrued Expenses, Total</t>
  </si>
  <si>
    <t>Interest Bearing Deposits</t>
  </si>
  <si>
    <t>Institutional Deposits</t>
  </si>
  <si>
    <t>Non-Interest Bearing Deposits</t>
  </si>
  <si>
    <t>Total Deposits</t>
  </si>
  <si>
    <t>Short-Term Borrowings</t>
  </si>
  <si>
    <t>Current Portion of Long-Term Debt</t>
  </si>
  <si>
    <t>Current Portion of Leases</t>
  </si>
  <si>
    <t>Long-Term Debt</t>
  </si>
  <si>
    <t>Long-Term Leases</t>
  </si>
  <si>
    <t>Current Income Taxes Payable</t>
  </si>
  <si>
    <t>Accrued Interest Payable</t>
  </si>
  <si>
    <t>Other Current Liabilities - (Bank / Utility Template)</t>
  </si>
  <si>
    <t>Unearned Revenue Non Current</t>
  </si>
  <si>
    <t>Pension &amp; Other Post Retirement Benefits</t>
  </si>
  <si>
    <t>Deferred Tax Liability Non-Current</t>
  </si>
  <si>
    <t>Other Non Current Liabilities</t>
  </si>
  <si>
    <t>Total Liabilities</t>
  </si>
  <si>
    <t>Preferred Stock Redeemable</t>
  </si>
  <si>
    <t>Preferred Stock Non Redeemable</t>
  </si>
  <si>
    <t>Preferred Stock Convertible</t>
  </si>
  <si>
    <t>Preferred Stock - Others</t>
  </si>
  <si>
    <t>Total Preferred Equity</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</si>
  <si>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</si>
  <si>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</si>
  <si>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</si>
  <si>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</si>
  <si>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</si>
  <si>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</si>
  <si>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</si>
  <si>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</si>
  <si>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</si>
  <si>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</si>
  <si>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</si>
  <si>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39.54</t>
  </si>
  <si>
    <t>43.32</t>
  </si>
  <si>
    <t>46.41</t>
  </si>
  <si>
    <t>51.12</t>
  </si>
  <si>
    <t>54.41</t>
  </si>
  <si>
    <t>56.75</t>
  </si>
  <si>
    <t>64.57</t>
  </si>
  <si>
    <t>72.85</t>
  </si>
  <si>
    <t>78.79</t>
  </si>
  <si>
    <t>83.46</t>
  </si>
  <si>
    <t>Tangible Book Value</t>
  </si>
  <si>
    <t>Tangible Book Value Per Share</t>
  </si>
  <si>
    <t>31.15</t>
  </si>
  <si>
    <t>32.68</t>
  </si>
  <si>
    <t>35.75</t>
  </si>
  <si>
    <t>40.12</t>
  </si>
  <si>
    <t>43.29</t>
  </si>
  <si>
    <t>45.46</t>
  </si>
  <si>
    <t>53.81</t>
  </si>
  <si>
    <t>59.57</t>
  </si>
  <si>
    <t>65.58</t>
  </si>
  <si>
    <t>64.32</t>
  </si>
  <si>
    <t>Average Assets</t>
  </si>
  <si>
    <t>Average Loans</t>
  </si>
  <si>
    <t>Total Debt</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</si>
  <si>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</si>
  <si>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</si>
  <si>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</si>
  <si>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</si>
  <si>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</si>
  <si>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</si>
  <si>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</si>
  <si>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</si>
  <si>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</si>
  <si>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</si>
  <si>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</si>
  <si>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</si>
  <si>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Trust Income</t>
  </si>
  <si>
    <t>Income From Trading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</si>
  <si>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</si>
  <si>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</si>
  <si>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</si>
  <si>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</si>
  <si>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</si>
  <si>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</si>
  <si>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</si>
  <si>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</si>
  <si>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</si>
  <si>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</si>
  <si>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Selling General &amp; Admin Expenses, Total</t>
  </si>
  <si>
    <t>Total Other Non Interest Expense</t>
  </si>
  <si>
    <t>Non Interest Expense, Total</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</si>
  <si>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</si>
  <si>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</si>
  <si>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</si>
  <si>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</si>
  <si>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</si>
  <si>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</si>
  <si>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</si>
  <si>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</si>
  <si>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</si>
  <si>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</si>
  <si>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</si>
  <si>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6.75</t>
  </si>
  <si>
    <t>6.8</t>
  </si>
  <si>
    <t>7.59</t>
  </si>
  <si>
    <t>8.39</t>
  </si>
  <si>
    <t>8.78</t>
  </si>
  <si>
    <t>7.84</t>
  </si>
  <si>
    <t>11.08</t>
  </si>
  <si>
    <t>10.51</t>
  </si>
  <si>
    <t>11.27</t>
  </si>
  <si>
    <t>Basic EPS - Continuing Operations</t>
  </si>
  <si>
    <t>Basic Weighted Average Shares Outstanding</t>
  </si>
  <si>
    <t>Net EPS - Diluted</t>
  </si>
  <si>
    <t>6.73</t>
  </si>
  <si>
    <t>6.78</t>
  </si>
  <si>
    <t>7.56</t>
  </si>
  <si>
    <t>8.36</t>
  </si>
  <si>
    <t>8.75</t>
  </si>
  <si>
    <t>7.82</t>
  </si>
  <si>
    <t>11.06</t>
  </si>
  <si>
    <t>10.5</t>
  </si>
  <si>
    <t>11.25</t>
  </si>
  <si>
    <t>Diluted EPS - Continuing Operations</t>
  </si>
  <si>
    <t>Diluted Weighted Average Shares Outstanding</t>
  </si>
  <si>
    <t>Normalized Basic EPS</t>
  </si>
  <si>
    <t>5.4</t>
  </si>
  <si>
    <t>5.56</t>
  </si>
  <si>
    <t>6.22</t>
  </si>
  <si>
    <t>6.92</t>
  </si>
  <si>
    <t>6.31</t>
  </si>
  <si>
    <t>9.04</t>
  </si>
  <si>
    <t>8.94</t>
  </si>
  <si>
    <t>8.29</t>
  </si>
  <si>
    <t>8.79</t>
  </si>
  <si>
    <t>Normalized Diluted EPS</t>
  </si>
  <si>
    <t>5.37</t>
  </si>
  <si>
    <t>5.53</t>
  </si>
  <si>
    <t>6.19</t>
  </si>
  <si>
    <t>6.77</t>
  </si>
  <si>
    <t>6.9</t>
  </si>
  <si>
    <t>6.29</t>
  </si>
  <si>
    <t>9.03</t>
  </si>
  <si>
    <t>8.93</t>
  </si>
  <si>
    <t>8.28</t>
  </si>
  <si>
    <t>8.77</t>
  </si>
  <si>
    <t>Dividend Per Share</t>
  </si>
  <si>
    <t>3.08</t>
  </si>
  <si>
    <t>3.24</t>
  </si>
  <si>
    <t>3.48</t>
  </si>
  <si>
    <t>3.77</t>
  </si>
  <si>
    <t>4.07</t>
  </si>
  <si>
    <t>4.29</t>
  </si>
  <si>
    <t>4.32</t>
  </si>
  <si>
    <t>4.96</t>
  </si>
  <si>
    <t>5.34</t>
  </si>
  <si>
    <t>5.6</t>
  </si>
  <si>
    <t>Payout Ratio</t>
  </si>
  <si>
    <t>45.98</t>
  </si>
  <si>
    <t>48.02</t>
  </si>
  <si>
    <t>46.46</t>
  </si>
  <si>
    <t>45.48</t>
  </si>
  <si>
    <t>46.85</t>
  </si>
  <si>
    <t>55.4</t>
  </si>
  <si>
    <t>40.03</t>
  </si>
  <si>
    <t>44.07</t>
  </si>
  <si>
    <t>37.34</t>
  </si>
  <si>
    <t>40.89</t>
  </si>
  <si>
    <t>Effective Tax Rate - (Ratio)</t>
  </si>
  <si>
    <t>20.57</t>
  </si>
  <si>
    <t>21.36</t>
  </si>
  <si>
    <t>21.83</t>
  </si>
  <si>
    <t>21.12</t>
  </si>
  <si>
    <t>19.12</t>
  </si>
  <si>
    <t>20.52</t>
  </si>
  <si>
    <t>22.2</t>
  </si>
  <si>
    <t>21.39</t>
  </si>
  <si>
    <t>19.5</t>
  </si>
  <si>
    <t>18.24</t>
  </si>
  <si>
    <t>Total Current Taxes</t>
  </si>
  <si>
    <t>Total Deferred Taxes</t>
  </si>
  <si>
    <t>Normalized Net Income</t>
  </si>
  <si>
    <t>Non-Cash Pension Expense</t>
  </si>
  <si>
    <t>Supplemental Operating Expense Items</t>
  </si>
  <si>
    <t>Stock-Based Comp., SG&amp;A Exp. (Total)</t>
  </si>
  <si>
    <t>Total Stock-Based Compensation</t>
  </si>
  <si>
    <t>Profitability</t>
  </si>
  <si>
    <t>Return on Assets</t>
  </si>
  <si>
    <t>0.93</t>
  </si>
  <si>
    <t>0.96</t>
  </si>
  <si>
    <t>0.98</t>
  </si>
  <si>
    <t>0.75</t>
  </si>
  <si>
    <t>0.87</t>
  </si>
  <si>
    <t>0.76</t>
  </si>
  <si>
    <t>0.78</t>
  </si>
  <si>
    <t>Return On Equity %</t>
  </si>
  <si>
    <t>16.93</t>
  </si>
  <si>
    <t>15.43</t>
  </si>
  <si>
    <t>15.71</t>
  </si>
  <si>
    <t>16.1</t>
  </si>
  <si>
    <t>15.74</t>
  </si>
  <si>
    <t>13.42</t>
  </si>
  <si>
    <t>17.3</t>
  </si>
  <si>
    <t>15.28</t>
  </si>
  <si>
    <t>13.16</t>
  </si>
  <si>
    <t>13.4</t>
  </si>
  <si>
    <t>Return on Common Equity</t>
  </si>
  <si>
    <t>18.42</t>
  </si>
  <si>
    <t>16.66</t>
  </si>
  <si>
    <t>16.9</t>
  </si>
  <si>
    <t>17.19</t>
  </si>
  <si>
    <t>16.64</t>
  </si>
  <si>
    <t>14.08</t>
  </si>
  <si>
    <t>18.28</t>
  </si>
  <si>
    <t>16.13</t>
  </si>
  <si>
    <t>13.85</t>
  </si>
  <si>
    <t>14.09</t>
  </si>
  <si>
    <t>Shareholders Value Added</t>
  </si>
  <si>
    <t>Margin Analysis</t>
  </si>
  <si>
    <t>SG&amp;A Margin</t>
  </si>
  <si>
    <t>47.01</t>
  </si>
  <si>
    <t>46.75</t>
  </si>
  <si>
    <t>46.9</t>
  </si>
  <si>
    <t>46.23</t>
  </si>
  <si>
    <t>49.35</t>
  </si>
  <si>
    <t>44.39</t>
  </si>
  <si>
    <t>46.96</t>
  </si>
  <si>
    <t>54.18</t>
  </si>
  <si>
    <t>Net Interest Income / Total Revenues %</t>
  </si>
  <si>
    <t>43.16</t>
  </si>
  <si>
    <t>44.85</t>
  </si>
  <si>
    <t>43.37</t>
  </si>
  <si>
    <t>44.08</t>
  </si>
  <si>
    <t>44.74</t>
  </si>
  <si>
    <t>48.65</t>
  </si>
  <si>
    <t>39.65</t>
  </si>
  <si>
    <t>46.84</t>
  </si>
  <si>
    <t>46.83</t>
  </si>
  <si>
    <t>51.66</t>
  </si>
  <si>
    <t>EBT Excl. Non-Recurring Items Margin %</t>
  </si>
  <si>
    <t>36.88</t>
  </si>
  <si>
    <t>36.08</t>
  </si>
  <si>
    <t>37.13</t>
  </si>
  <si>
    <t>38.19</t>
  </si>
  <si>
    <t>36.06</t>
  </si>
  <si>
    <t>33.6</t>
  </si>
  <si>
    <t>40.9</t>
  </si>
  <si>
    <t>41.46</t>
  </si>
  <si>
    <t>34.41</t>
  </si>
  <si>
    <t>36.71</t>
  </si>
  <si>
    <t>Income From Continuing Operations Margin %</t>
  </si>
  <si>
    <t>29.3</t>
  </si>
  <si>
    <t>28.37</t>
  </si>
  <si>
    <t>29.02</t>
  </si>
  <si>
    <t>30.12</t>
  </si>
  <si>
    <t>29.16</t>
  </si>
  <si>
    <t>26.7</t>
  </si>
  <si>
    <t>31.82</t>
  </si>
  <si>
    <t>32.59</t>
  </si>
  <si>
    <t>27.7</t>
  </si>
  <si>
    <t>30.01</t>
  </si>
  <si>
    <t>Net Income Margin %</t>
  </si>
  <si>
    <t>28.23</t>
  </si>
  <si>
    <t>28.92</t>
  </si>
  <si>
    <t>30.05</t>
  </si>
  <si>
    <t>29.14</t>
  </si>
  <si>
    <t>26.69</t>
  </si>
  <si>
    <t>31.79</t>
  </si>
  <si>
    <t>32.56</t>
  </si>
  <si>
    <t>27.69</t>
  </si>
  <si>
    <t>29.99</t>
  </si>
  <si>
    <t>Net Avail. For Common Margin %</t>
  </si>
  <si>
    <t>28.44</t>
  </si>
  <si>
    <t>27.43</t>
  </si>
  <si>
    <t>28.16</t>
  </si>
  <si>
    <t>29.36</t>
  </si>
  <si>
    <t>28.53</t>
  </si>
  <si>
    <t>26.07</t>
  </si>
  <si>
    <t>31.28</t>
  </si>
  <si>
    <t>32.06</t>
  </si>
  <si>
    <t>27.25</t>
  </si>
  <si>
    <t>29.4</t>
  </si>
  <si>
    <t>Normalized Net Income Margin</t>
  </si>
  <si>
    <t>22.76</t>
  </si>
  <si>
    <t>22.41</t>
  </si>
  <si>
    <t>23.1</t>
  </si>
  <si>
    <t>23.79</t>
  </si>
  <si>
    <t>22.51</t>
  </si>
  <si>
    <t>20.99</t>
  </si>
  <si>
    <t>25.54</t>
  </si>
  <si>
    <t>25.89</t>
  </si>
  <si>
    <t>21.49</t>
  </si>
  <si>
    <t>22.92</t>
  </si>
  <si>
    <t>Asset quality</t>
  </si>
  <si>
    <t>Nonperforming Loans / Total Loans %</t>
  </si>
  <si>
    <t>0.48</t>
  </si>
  <si>
    <t>0.74</t>
  </si>
  <si>
    <t>0.47</t>
  </si>
  <si>
    <t>0.38</t>
  </si>
  <si>
    <t>0.32</t>
  </si>
  <si>
    <t>0.27</t>
  </si>
  <si>
    <t>0.43</t>
  </si>
  <si>
    <t>0.59</t>
  </si>
  <si>
    <t>Nonperforming Loans / Total Assets %</t>
  </si>
  <si>
    <t>0.21</t>
  </si>
  <si>
    <t>0.33</t>
  </si>
  <si>
    <t>0.16</t>
  </si>
  <si>
    <t>0.2</t>
  </si>
  <si>
    <t>0.14</t>
  </si>
  <si>
    <t>0.11</t>
  </si>
  <si>
    <t>0.18</t>
  </si>
  <si>
    <t>Nonperforming Assets / Total Assets %</t>
  </si>
  <si>
    <t>NPAs / Loans and OREO</t>
  </si>
  <si>
    <t>NPAs / Equity</t>
  </si>
  <si>
    <t>3.57</t>
  </si>
  <si>
    <t>5.45</t>
  </si>
  <si>
    <t>3.46</t>
  </si>
  <si>
    <t>2.73</t>
  </si>
  <si>
    <t>3.56</t>
  </si>
  <si>
    <t>3.68</t>
  </si>
  <si>
    <t>2.34</t>
  </si>
  <si>
    <t>2.03</t>
  </si>
  <si>
    <t>3.15</t>
  </si>
  <si>
    <t>4.61</t>
  </si>
  <si>
    <t>Allowance for Credit Losses / Net Charge-offs %</t>
  </si>
  <si>
    <t>190.87</t>
  </si>
  <si>
    <t>180.68</t>
  </si>
  <si>
    <t>197.17</t>
  </si>
  <si>
    <t>261.87</t>
  </si>
  <si>
    <t>213.2</t>
  </si>
  <si>
    <t>420.82</t>
  </si>
  <si>
    <t>514.99</t>
  </si>
  <si>
    <t>491.87</t>
  </si>
  <si>
    <t>412.53</t>
  </si>
  <si>
    <t>290.38</t>
  </si>
  <si>
    <t>Allowance for Credit Losses / Nonperforming Loans %</t>
  </si>
  <si>
    <t>88.8</t>
  </si>
  <si>
    <t>57.26</t>
  </si>
  <si>
    <t>83.81</t>
  </si>
  <si>
    <t>133.39</t>
  </si>
  <si>
    <t>104.17</t>
  </si>
  <si>
    <t>176.49</t>
  </si>
  <si>
    <t>177.17</t>
  </si>
  <si>
    <t>170.67</t>
  </si>
  <si>
    <t>135.1</t>
  </si>
  <si>
    <t>102.9</t>
  </si>
  <si>
    <t>Allowance for Credit Losses / Total Loans %</t>
  </si>
  <si>
    <t>0.4</t>
  </si>
  <si>
    <t>0.5</t>
  </si>
  <si>
    <t>0.84</t>
  </si>
  <si>
    <t>0.57</t>
  </si>
  <si>
    <t>0.46</t>
  </si>
  <si>
    <t>0.58</t>
  </si>
  <si>
    <t>0.61</t>
  </si>
  <si>
    <t>Net Charge-offs / Total Average Loans %</t>
  </si>
  <si>
    <t>0.23</t>
  </si>
  <si>
    <t>0.24</t>
  </si>
  <si>
    <t>0.12</t>
  </si>
  <si>
    <t>0.1</t>
  </si>
  <si>
    <t>0.15</t>
  </si>
  <si>
    <t>Provision for Loan Losses / Net Charge-offs %</t>
  </si>
  <si>
    <t>103.2</t>
  </si>
  <si>
    <t>124.98</t>
  </si>
  <si>
    <t>105.02</t>
  </si>
  <si>
    <t>117.54</t>
  </si>
  <si>
    <t>128.2</t>
  </si>
  <si>
    <t>324.7</t>
  </si>
  <si>
    <t>-94.84</t>
  </si>
  <si>
    <t>63.43</t>
  </si>
  <si>
    <t>203.46</t>
  </si>
  <si>
    <t>155.46</t>
  </si>
  <si>
    <t>Earning Assets / IBL</t>
  </si>
  <si>
    <t>114.83</t>
  </si>
  <si>
    <t>118.33</t>
  </si>
  <si>
    <t>119.23</t>
  </si>
  <si>
    <t>117.24</t>
  </si>
  <si>
    <t>116.01</t>
  </si>
  <si>
    <t>112.69</t>
  </si>
  <si>
    <t>112.42</t>
  </si>
  <si>
    <t>115.2</t>
  </si>
  <si>
    <t>114.61</t>
  </si>
  <si>
    <t>114.77</t>
  </si>
  <si>
    <t>Interest Income / Average Assets</t>
  </si>
  <si>
    <t>2.16</t>
  </si>
  <si>
    <t>2.08</t>
  </si>
  <si>
    <t>2.27</t>
  </si>
  <si>
    <t>2.55</t>
  </si>
  <si>
    <t>2.88</t>
  </si>
  <si>
    <t>2.13</t>
  </si>
  <si>
    <t>1.68</t>
  </si>
  <si>
    <t>4.34</t>
  </si>
  <si>
    <t>4.98</t>
  </si>
  <si>
    <t>Interest Expense / Average Assets</t>
  </si>
  <si>
    <t>0.67</t>
  </si>
  <si>
    <t>0.82</t>
  </si>
  <si>
    <t>1.15</t>
  </si>
  <si>
    <t>1.5</t>
  </si>
  <si>
    <t>0.86</t>
  </si>
  <si>
    <t>0.49</t>
  </si>
  <si>
    <t>3.09</t>
  </si>
  <si>
    <t>3.65</t>
  </si>
  <si>
    <t>Net Interest Income / Average Assets</t>
  </si>
  <si>
    <t>1.4</t>
  </si>
  <si>
    <t>1.41</t>
  </si>
  <si>
    <t>1.44</t>
  </si>
  <si>
    <t>1.38</t>
  </si>
  <si>
    <t>1.27</t>
  </si>
  <si>
    <t>1.19</t>
  </si>
  <si>
    <t>1.2</t>
  </si>
  <si>
    <t>1.25</t>
  </si>
  <si>
    <t>1.33</t>
  </si>
  <si>
    <t>Non Interest Income / Average Assets</t>
  </si>
  <si>
    <t>1.95</t>
  </si>
  <si>
    <t>1.86</t>
  </si>
  <si>
    <t>1.98</t>
  </si>
  <si>
    <t>1.88</t>
  </si>
  <si>
    <t>1.83</t>
  </si>
  <si>
    <t>1.61</t>
  </si>
  <si>
    <t>1.77</t>
  </si>
  <si>
    <t>1.39</t>
  </si>
  <si>
    <t>1.55</t>
  </si>
  <si>
    <t>Non Interest Expense / Average Asset</t>
  </si>
  <si>
    <t>2.05</t>
  </si>
  <si>
    <t>2.09</t>
  </si>
  <si>
    <t>1.97</t>
  </si>
  <si>
    <t>1.74</t>
  </si>
  <si>
    <t>1.78</t>
  </si>
  <si>
    <t>1.76</t>
  </si>
  <si>
    <t>1.62</t>
  </si>
  <si>
    <t>Capital And Funding</t>
  </si>
  <si>
    <t>Total Average Common Equity / Total Average Assets %</t>
  </si>
  <si>
    <t>5.24</t>
  </si>
  <si>
    <t>5.38</t>
  </si>
  <si>
    <t>5.5</t>
  </si>
  <si>
    <t>5.48</t>
  </si>
  <si>
    <t>5.19</t>
  </si>
  <si>
    <t>5.18</t>
  </si>
  <si>
    <t>5.32</t>
  </si>
  <si>
    <t>Total Average Equity / Total Average Assets %</t>
  </si>
  <si>
    <t>5.88</t>
  </si>
  <si>
    <t>6.01</t>
  </si>
  <si>
    <t>6.1</t>
  </si>
  <si>
    <t>6.06</t>
  </si>
  <si>
    <t>5.92</t>
  </si>
  <si>
    <t>5.58</t>
  </si>
  <si>
    <t>5.57</t>
  </si>
  <si>
    <t>5.71</t>
  </si>
  <si>
    <t>5.76</t>
  </si>
  <si>
    <t>5.8</t>
  </si>
  <si>
    <t>Total Equity + Allowance for Loan Losses / Total Loans %</t>
  </si>
  <si>
    <t>13.5</t>
  </si>
  <si>
    <t>13.95</t>
  </si>
  <si>
    <t>13.92</t>
  </si>
  <si>
    <t>14.25</t>
  </si>
  <si>
    <t>13.9</t>
  </si>
  <si>
    <t>13.83</t>
  </si>
  <si>
    <t>14.22</t>
  </si>
  <si>
    <t>13.56</t>
  </si>
  <si>
    <t>14.29</t>
  </si>
  <si>
    <t>13.48</t>
  </si>
  <si>
    <t>Gross Loans / Total Deposits %</t>
  </si>
  <si>
    <t>68.2</t>
  </si>
  <si>
    <t>69.32</t>
  </si>
  <si>
    <t>69.14</t>
  </si>
  <si>
    <t>69.39</t>
  </si>
  <si>
    <t>70.31</t>
  </si>
  <si>
    <t>65.97</t>
  </si>
  <si>
    <t>65.62</t>
  </si>
  <si>
    <t>68.19</t>
  </si>
  <si>
    <t>69.69</t>
  </si>
  <si>
    <t>70.09</t>
  </si>
  <si>
    <t>Net Loans / Total Deposits %</t>
  </si>
  <si>
    <t>67.91</t>
  </si>
  <si>
    <t>69.02</t>
  </si>
  <si>
    <t>68.87</t>
  </si>
  <si>
    <t>69.04</t>
  </si>
  <si>
    <t>69.96</t>
  </si>
  <si>
    <t>65.41</t>
  </si>
  <si>
    <t>65.25</t>
  </si>
  <si>
    <t>67.88</t>
  </si>
  <si>
    <t>69.29</t>
  </si>
  <si>
    <t>69.66</t>
  </si>
  <si>
    <t>Tier 1 Capital Ratio %</t>
  </si>
  <si>
    <t>12.2</t>
  </si>
  <si>
    <t>12.3</t>
  </si>
  <si>
    <t>12.8</t>
  </si>
  <si>
    <t>13.2</t>
  </si>
  <si>
    <t>14.9</t>
  </si>
  <si>
    <t>13.8</t>
  </si>
  <si>
    <t>15.7</t>
  </si>
  <si>
    <t>14.6</t>
  </si>
  <si>
    <t>Total Capital Ratio %</t>
  </si>
  <si>
    <t>14.4</t>
  </si>
  <si>
    <t>14.1</t>
  </si>
  <si>
    <t>15.2</t>
  </si>
  <si>
    <t>15.5</t>
  </si>
  <si>
    <t>16.7</t>
  </si>
  <si>
    <t>15.4</t>
  </si>
  <si>
    <t>17.6</t>
  </si>
  <si>
    <t>16.4</t>
  </si>
  <si>
    <t>Core Tier 1 Capital Ratio</t>
  </si>
  <si>
    <t>11.8</t>
  </si>
  <si>
    <t>11.3</t>
  </si>
  <si>
    <t>11.5</t>
  </si>
  <si>
    <t>12.1</t>
  </si>
  <si>
    <t>12.5</t>
  </si>
  <si>
    <t>13.7</t>
  </si>
  <si>
    <t>12.6</t>
  </si>
  <si>
    <t>14.5</t>
  </si>
  <si>
    <t>Tier 2 Capital Ratio</t>
  </si>
  <si>
    <t>1.96</t>
  </si>
  <si>
    <t>1.58</t>
  </si>
  <si>
    <t>1.85</t>
  </si>
  <si>
    <t>Coverage Ratio</t>
  </si>
  <si>
    <t>Interbank Ratio</t>
  </si>
  <si>
    <t>176.23</t>
  </si>
  <si>
    <t>154.4</t>
  </si>
  <si>
    <t>138.18</t>
  </si>
  <si>
    <t>136.69</t>
  </si>
  <si>
    <t>110.44</t>
  </si>
  <si>
    <t>127.4</t>
  </si>
  <si>
    <t>133.93</t>
  </si>
  <si>
    <t>108.26</t>
  </si>
  <si>
    <t>118.07</t>
  </si>
  <si>
    <t>Fixed Charges Coverage</t>
  </si>
  <si>
    <t>EBT + Interest on Borrowings / Interest on Borrowings</t>
  </si>
  <si>
    <t>6.65</t>
  </si>
  <si>
    <t>6.42</t>
  </si>
  <si>
    <t>4.02</t>
  </si>
  <si>
    <t>2.85</t>
  </si>
  <si>
    <t>3.73</t>
  </si>
  <si>
    <t>8.66</t>
  </si>
  <si>
    <t>3.75</t>
  </si>
  <si>
    <t>1.73</t>
  </si>
  <si>
    <t>1.67</t>
  </si>
  <si>
    <t>EBT + Interest Expense / Interest Expense</t>
  </si>
  <si>
    <t>2.59</t>
  </si>
  <si>
    <t>2.68</t>
  </si>
  <si>
    <t>2.5</t>
  </si>
  <si>
    <t>2.06</t>
  </si>
  <si>
    <t>2.02</t>
  </si>
  <si>
    <t>3.53</t>
  </si>
  <si>
    <t>2.11</t>
  </si>
  <si>
    <t>1.3</t>
  </si>
  <si>
    <t>1.26</t>
  </si>
  <si>
    <t>Growth Over Prior Year</t>
  </si>
  <si>
    <t>Net Interest Income, 1 Yr. Growth %</t>
  </si>
  <si>
    <t>4.64</t>
  </si>
  <si>
    <t>11.92</t>
  </si>
  <si>
    <t>6.13</t>
  </si>
  <si>
    <t>10.01</t>
  </si>
  <si>
    <t>13.57</t>
  </si>
  <si>
    <t>10.62</t>
  </si>
  <si>
    <t>11.24</t>
  </si>
  <si>
    <t>Non Interest Income, 1 Yr. Growth %</t>
  </si>
  <si>
    <t>2.79</t>
  </si>
  <si>
    <t>6.54</t>
  </si>
  <si>
    <t>5.68</t>
  </si>
  <si>
    <t>3.64</t>
  </si>
  <si>
    <t>6.62</t>
  </si>
  <si>
    <t>0.35</t>
  </si>
  <si>
    <t>12.7</t>
  </si>
  <si>
    <t>-11.53</t>
  </si>
  <si>
    <t>18.01</t>
  </si>
  <si>
    <t>11.6</t>
  </si>
  <si>
    <t>Provision For Loan Losses, 1 Yr. Growth %</t>
  </si>
  <si>
    <t>-5.76</t>
  </si>
  <si>
    <t>40.93</t>
  </si>
  <si>
    <t>-25.61</t>
  </si>
  <si>
    <t>13.65</t>
  </si>
  <si>
    <t>42.62</t>
  </si>
  <si>
    <t>133.42</t>
  </si>
  <si>
    <t>-117.31</t>
  </si>
  <si>
    <t>-164.28</t>
  </si>
  <si>
    <t>409.92</t>
  </si>
  <si>
    <t>30.96</t>
  </si>
  <si>
    <t>Total Revenues, 1 Yr. Growth %</t>
  </si>
  <si>
    <t>3.89</t>
  </si>
  <si>
    <t>7.76</t>
  </si>
  <si>
    <t>6.09</t>
  </si>
  <si>
    <t>4.43</t>
  </si>
  <si>
    <t>6.95</t>
  </si>
  <si>
    <t>-2.96</t>
  </si>
  <si>
    <t>17.78</t>
  </si>
  <si>
    <t>-3.86</t>
  </si>
  <si>
    <t>10.64</t>
  </si>
  <si>
    <t>10.44</t>
  </si>
  <si>
    <t>Earnings From Cont. Operations, 1 Yr. Growth %</t>
  </si>
  <si>
    <t>11.35</t>
  </si>
  <si>
    <t>4.31</t>
  </si>
  <si>
    <t>9.67</t>
  </si>
  <si>
    <t>3.54</t>
  </si>
  <si>
    <t>-11.14</t>
  </si>
  <si>
    <t>40.33</t>
  </si>
  <si>
    <t>-1.51</t>
  </si>
  <si>
    <t>-5.95</t>
  </si>
  <si>
    <t>11.14</t>
  </si>
  <si>
    <t>Net Income, 1 Yr. Growth %</t>
  </si>
  <si>
    <t>11.39</t>
  </si>
  <si>
    <t>4.84</t>
  </si>
  <si>
    <t>9.83</t>
  </si>
  <si>
    <t>8.51</t>
  </si>
  <si>
    <t>3.71</t>
  </si>
  <si>
    <t>-11.1</t>
  </si>
  <si>
    <t>40.29</t>
  </si>
  <si>
    <t>-1.52</t>
  </si>
  <si>
    <t>-5.92</t>
  </si>
  <si>
    <t>11.13</t>
  </si>
  <si>
    <t>Normalized Net Income, 1 Yr. Growth %</t>
  </si>
  <si>
    <t>7.8</t>
  </si>
  <si>
    <t>6.04</t>
  </si>
  <si>
    <t>10.54</t>
  </si>
  <si>
    <t>1.18</t>
  </si>
  <si>
    <t>-9.53</t>
  </si>
  <si>
    <t>43.33</t>
  </si>
  <si>
    <t>-2.54</t>
  </si>
  <si>
    <t>-8.13</t>
  </si>
  <si>
    <t>9.21</t>
  </si>
  <si>
    <t>Diluted EPS Before Extra, 1 Yr. Growth %</t>
  </si>
  <si>
    <t>12.02</t>
  </si>
  <si>
    <t>11.51</t>
  </si>
  <si>
    <t>10.65</t>
  </si>
  <si>
    <t>4.63</t>
  </si>
  <si>
    <t>-10.6</t>
  </si>
  <si>
    <t>41.38</t>
  </si>
  <si>
    <t>0</t>
  </si>
  <si>
    <t>-5.06</t>
  </si>
  <si>
    <t>9.01</t>
  </si>
  <si>
    <t>Dividend Per Share, 1 Yr. Growth %</t>
  </si>
  <si>
    <t>8.45</t>
  </si>
  <si>
    <t>7.41</t>
  </si>
  <si>
    <t>8.33</t>
  </si>
  <si>
    <t>7.96</t>
  </si>
  <si>
    <t>5.41</t>
  </si>
  <si>
    <t>0.7</t>
  </si>
  <si>
    <t>14.81</t>
  </si>
  <si>
    <t>7.66</t>
  </si>
  <si>
    <t>4.87</t>
  </si>
  <si>
    <t>Gross Loans, 1 Yr. Growth %</t>
  </si>
  <si>
    <t>8.46</t>
  </si>
  <si>
    <t>10.43</t>
  </si>
  <si>
    <t>3.97</t>
  </si>
  <si>
    <t>6.38</t>
  </si>
  <si>
    <t>7.26</t>
  </si>
  <si>
    <t>7.15</t>
  </si>
  <si>
    <t>8.21</t>
  </si>
  <si>
    <t>14.11</t>
  </si>
  <si>
    <t>4.13</t>
  </si>
  <si>
    <t>15.1</t>
  </si>
  <si>
    <t>Allowance For Loan Losses, 1 Yr. Growth %</t>
  </si>
  <si>
    <t>10.15</t>
  </si>
  <si>
    <t>-3.4</t>
  </si>
  <si>
    <t>34.88</t>
  </si>
  <si>
    <t>6.46</t>
  </si>
  <si>
    <t>81.9</t>
  </si>
  <si>
    <t>-27.49</t>
  </si>
  <si>
    <t>-8.22</t>
  </si>
  <si>
    <t>33.33</t>
  </si>
  <si>
    <t>20.64</t>
  </si>
  <si>
    <t>Net Loans, 1 Yr. Growth %</t>
  </si>
  <si>
    <t>8.49</t>
  </si>
  <si>
    <t>6.27</t>
  </si>
  <si>
    <t>8.52</t>
  </si>
  <si>
    <t>14.24</t>
  </si>
  <si>
    <t>15.07</t>
  </si>
  <si>
    <t>Non Performing Loans, 1 Yr. Growth %</t>
  </si>
  <si>
    <t>15.58</t>
  </si>
  <si>
    <t>70.81</t>
  </si>
  <si>
    <t>-15.26</t>
  </si>
  <si>
    <t>36.33</t>
  </si>
  <si>
    <t>7.36</t>
  </si>
  <si>
    <t>-27.76</t>
  </si>
  <si>
    <t>-4.72</t>
  </si>
  <si>
    <t>68.44</t>
  </si>
  <si>
    <t>58.4</t>
  </si>
  <si>
    <t>Non Performing Assets, 1 Yr. Growth %</t>
  </si>
  <si>
    <t>Total Assets, 1 Yr. Growth %</t>
  </si>
  <si>
    <t>14.21</t>
  </si>
  <si>
    <t>9.87</t>
  </si>
  <si>
    <t>2.76</t>
  </si>
  <si>
    <t>10.05</t>
  </si>
  <si>
    <t>7.06</t>
  </si>
  <si>
    <t>13.69</t>
  </si>
  <si>
    <t>5.03</t>
  </si>
  <si>
    <t>12.36</t>
  </si>
  <si>
    <t>4.58</t>
  </si>
  <si>
    <t>8.23</t>
  </si>
  <si>
    <t>Total Deposits, 1 Yr Growth %</t>
  </si>
  <si>
    <t>13.54</t>
  </si>
  <si>
    <t>4.23</t>
  </si>
  <si>
    <t>5.96</t>
  </si>
  <si>
    <t>9.81</t>
  </si>
  <si>
    <t>1.89</t>
  </si>
  <si>
    <t>14.44</t>
  </si>
  <si>
    <t>Tangible Book Value, 1 Yr. Growth %</t>
  </si>
  <si>
    <t>20.84</t>
  </si>
  <si>
    <t>7.91</t>
  </si>
  <si>
    <t>7.08</t>
  </si>
  <si>
    <t>11.16</t>
  </si>
  <si>
    <t>7.24</t>
  </si>
  <si>
    <t>4.46</t>
  </si>
  <si>
    <t>18.55</t>
  </si>
  <si>
    <t>7.47</t>
  </si>
  <si>
    <t>11.48</t>
  </si>
  <si>
    <t>Average Interest Earning Assets, 1 Yr. Growth %</t>
  </si>
  <si>
    <t>13.84</t>
  </si>
  <si>
    <t>12.54</t>
  </si>
  <si>
    <t>2.65</t>
  </si>
  <si>
    <t>9.39</t>
  </si>
  <si>
    <t>12.53</t>
  </si>
  <si>
    <t>9.17</t>
  </si>
  <si>
    <t>13.66</t>
  </si>
  <si>
    <t>8.87</t>
  </si>
  <si>
    <t>8.67</t>
  </si>
  <si>
    <t>Average Interest Bearing Liabilities, 1 Yr. Growth %</t>
  </si>
  <si>
    <t>15.94</t>
  </si>
  <si>
    <t>13.81</t>
  </si>
  <si>
    <t>12.39</t>
  </si>
  <si>
    <t>0.63</t>
  </si>
  <si>
    <t>10.91</t>
  </si>
  <si>
    <t>9.44</t>
  </si>
  <si>
    <t>Common Equity, 1 Yr. Growth %</t>
  </si>
  <si>
    <t>17.35</t>
  </si>
  <si>
    <t>12.72</t>
  </si>
  <si>
    <t>9.1</t>
  </si>
  <si>
    <t>9.53</t>
  </si>
  <si>
    <t>9.58</t>
  </si>
  <si>
    <t>Total Equity, 1 Yr. Growth %</t>
  </si>
  <si>
    <t>17.32</t>
  </si>
  <si>
    <t>11.99</t>
  </si>
  <si>
    <t>3.93</t>
  </si>
  <si>
    <t>7.43</t>
  </si>
  <si>
    <t>4.59</t>
  </si>
  <si>
    <t>3.76</t>
  </si>
  <si>
    <t>13.82</t>
  </si>
  <si>
    <t>8.86</t>
  </si>
  <si>
    <t>10.46</t>
  </si>
  <si>
    <t>Compound Annual Growth Rate Over Two Years</t>
  </si>
  <si>
    <t>Net Interest Income, 2 Yr. CAGR %</t>
  </si>
  <si>
    <t>5.59</t>
  </si>
  <si>
    <t>8.22</t>
  </si>
  <si>
    <t>7.72</t>
  </si>
  <si>
    <t>4.9</t>
  </si>
  <si>
    <t>7.34</t>
  </si>
  <si>
    <t>7.73</t>
  </si>
  <si>
    <t>0.64</t>
  </si>
  <si>
    <t>4.42</t>
  </si>
  <si>
    <t>12.09</t>
  </si>
  <si>
    <t>10.93</t>
  </si>
  <si>
    <t>Non Interest Income, 2 Yr. CAGR %</t>
  </si>
  <si>
    <t>8.57</t>
  </si>
  <si>
    <t>4.86</t>
  </si>
  <si>
    <t>7.05</t>
  </si>
  <si>
    <t>4.65</t>
  </si>
  <si>
    <t>5.63</t>
  </si>
  <si>
    <t>3.44</t>
  </si>
  <si>
    <t>6.35</t>
  </si>
  <si>
    <t>-0.15</t>
  </si>
  <si>
    <t>2.18</t>
  </si>
  <si>
    <t>5.78</t>
  </si>
  <si>
    <t>Provision For Loan Losses, 2 Yr. CAGR %</t>
  </si>
  <si>
    <t>-5.83</t>
  </si>
  <si>
    <t>15.25</t>
  </si>
  <si>
    <t>2.39</t>
  </si>
  <si>
    <t>-8.05</t>
  </si>
  <si>
    <t>27.31</t>
  </si>
  <si>
    <t>82.46</t>
  </si>
  <si>
    <t>-36.44</t>
  </si>
  <si>
    <t>-66.65</t>
  </si>
  <si>
    <t>81.04</t>
  </si>
  <si>
    <t>158.41</t>
  </si>
  <si>
    <t>Total Revenues, 2 Yr. CAGR %</t>
  </si>
  <si>
    <t>7.81</t>
  </si>
  <si>
    <t>5.94</t>
  </si>
  <si>
    <t>7.49</t>
  </si>
  <si>
    <t>5.26</t>
  </si>
  <si>
    <t>1.87</t>
  </si>
  <si>
    <t>6.91</t>
  </si>
  <si>
    <t>6.41</t>
  </si>
  <si>
    <t>3.14</t>
  </si>
  <si>
    <t>Earnings From Cont. Operations, 2 Yr. CAGR %</t>
  </si>
  <si>
    <t>9.63</t>
  </si>
  <si>
    <t>7.77</t>
  </si>
  <si>
    <t>-4.08</t>
  </si>
  <si>
    <t>11.67</t>
  </si>
  <si>
    <t>17.56</t>
  </si>
  <si>
    <t>-3.76</t>
  </si>
  <si>
    <t>1.36</t>
  </si>
  <si>
    <t>Net Income, 2 Yr. CAGR %</t>
  </si>
  <si>
    <t>9.72</t>
  </si>
  <si>
    <t>8.06</t>
  </si>
  <si>
    <t>7.3</t>
  </si>
  <si>
    <t>6.08</t>
  </si>
  <si>
    <t>-3.98</t>
  </si>
  <si>
    <t>17.54</t>
  </si>
  <si>
    <t>-3.75</t>
  </si>
  <si>
    <t>1.37</t>
  </si>
  <si>
    <t>Normalized Net Income, 2 Yr. CAGR %</t>
  </si>
  <si>
    <t>8.26</t>
  </si>
  <si>
    <t>-4.32</t>
  </si>
  <si>
    <t>13.87</t>
  </si>
  <si>
    <t>18.19</t>
  </si>
  <si>
    <t>-5.38</t>
  </si>
  <si>
    <t>-0.6</t>
  </si>
  <si>
    <t>Diluted EPS Before Extra, 2 Yr. CAGR %</t>
  </si>
  <si>
    <t>10.73</t>
  </si>
  <si>
    <t>6.24</t>
  </si>
  <si>
    <t>7.6</t>
  </si>
  <si>
    <t>-3.28</t>
  </si>
  <si>
    <t>12.43</t>
  </si>
  <si>
    <t>18.9</t>
  </si>
  <si>
    <t>-2.56</t>
  </si>
  <si>
    <t>Dividend Per Share, 2 Yr. CAGR %</t>
  </si>
  <si>
    <t>10.34</t>
  </si>
  <si>
    <t>6.81</t>
  </si>
  <si>
    <t>6.3</t>
  </si>
  <si>
    <t>7.87</t>
  </si>
  <si>
    <t>8.15</t>
  </si>
  <si>
    <t>6.67</t>
  </si>
  <si>
    <t>3.03</t>
  </si>
  <si>
    <t>7.53</t>
  </si>
  <si>
    <t>11.18</t>
  </si>
  <si>
    <t>6.26</t>
  </si>
  <si>
    <t>Gross Loans, 2 Yr. CAGR %</t>
  </si>
  <si>
    <t>5.17</t>
  </si>
  <si>
    <t>6.82</t>
  </si>
  <si>
    <t>7.2</t>
  </si>
  <si>
    <t>7.68</t>
  </si>
  <si>
    <t>9.47</t>
  </si>
  <si>
    <t>Allowance For Loan Losses, 2 Yr. CAGR %</t>
  </si>
  <si>
    <t>5.87</t>
  </si>
  <si>
    <t>14.14</t>
  </si>
  <si>
    <t>19.83</t>
  </si>
  <si>
    <t>39.16</t>
  </si>
  <si>
    <t>14.85</t>
  </si>
  <si>
    <t>-18.42</t>
  </si>
  <si>
    <t>26.83</t>
  </si>
  <si>
    <t>Net Loans, 2 Yr. CAGR %</t>
  </si>
  <si>
    <t>9.46</t>
  </si>
  <si>
    <t>7.17</t>
  </si>
  <si>
    <t>5.13</t>
  </si>
  <si>
    <t>6.76</t>
  </si>
  <si>
    <t>7.02</t>
  </si>
  <si>
    <t>7.64</t>
  </si>
  <si>
    <t>11.34</t>
  </si>
  <si>
    <t>Non Performing Loans, 2 Yr. CAGR %</t>
  </si>
  <si>
    <t>40.51</t>
  </si>
  <si>
    <t>6.18</t>
  </si>
  <si>
    <t>-25.21</t>
  </si>
  <si>
    <t>7.48</t>
  </si>
  <si>
    <t>20.98</t>
  </si>
  <si>
    <t>-11.94</t>
  </si>
  <si>
    <t>-17.04</t>
  </si>
  <si>
    <t>26.68</t>
  </si>
  <si>
    <t>63.34</t>
  </si>
  <si>
    <t>Non Performing Assets, 2 Yr. CAGR %</t>
  </si>
  <si>
    <t>Total Assets, 2 Yr. CAGR %</t>
  </si>
  <si>
    <t>11.78</t>
  </si>
  <si>
    <t>6.34</t>
  </si>
  <si>
    <t>8.54</t>
  </si>
  <si>
    <t>10.32</t>
  </si>
  <si>
    <t>9.28</t>
  </si>
  <si>
    <t>8.63</t>
  </si>
  <si>
    <t>8.4</t>
  </si>
  <si>
    <t>6.43</t>
  </si>
  <si>
    <t>Total Deposits, 2 Yr CAGR %</t>
  </si>
  <si>
    <t>11.28</t>
  </si>
  <si>
    <t>11.07</t>
  </si>
  <si>
    <t>5.11</t>
  </si>
  <si>
    <t>5.93</t>
  </si>
  <si>
    <t>11.47</t>
  </si>
  <si>
    <t>9.3</t>
  </si>
  <si>
    <t>7.98</t>
  </si>
  <si>
    <t>Tangible Book Value, 2 Yr. CAGR %</t>
  </si>
  <si>
    <t>18.6</t>
  </si>
  <si>
    <t>14.19</t>
  </si>
  <si>
    <t>9.18</t>
  </si>
  <si>
    <t>5.84</t>
  </si>
  <si>
    <t>12.87</t>
  </si>
  <si>
    <t>5.08</t>
  </si>
  <si>
    <t>Average Interest Earning Assets, 2 Yr. CAGR %</t>
  </si>
  <si>
    <t>10.85</t>
  </si>
  <si>
    <t>13.19</t>
  </si>
  <si>
    <t>5.97</t>
  </si>
  <si>
    <t>10.95</t>
  </si>
  <si>
    <t>10.84</t>
  </si>
  <si>
    <t>4.69</t>
  </si>
  <si>
    <t>Average Interest Bearing Liabilities, 2 Yr. CAGR %</t>
  </si>
  <si>
    <t>12.06</t>
  </si>
  <si>
    <t>12.52</t>
  </si>
  <si>
    <t>12.48</t>
  </si>
  <si>
    <t>13.1</t>
  </si>
  <si>
    <t>5.65</t>
  </si>
  <si>
    <t>10.17</t>
  </si>
  <si>
    <t>8.97</t>
  </si>
  <si>
    <t>Common Equity, 2 Yr. CAGR %</t>
  </si>
  <si>
    <t>15.01</t>
  </si>
  <si>
    <t>8.71</t>
  </si>
  <si>
    <t>7.44</t>
  </si>
  <si>
    <t>4.76</t>
  </si>
  <si>
    <t>8.72</t>
  </si>
  <si>
    <t>11.72</t>
  </si>
  <si>
    <t>8.25</t>
  </si>
  <si>
    <t>Total Equity, 2 Yr. CAGR %</t>
  </si>
  <si>
    <t>14.63</t>
  </si>
  <si>
    <t>7.89</t>
  </si>
  <si>
    <t>5.66</t>
  </si>
  <si>
    <t>4.17</t>
  </si>
  <si>
    <t>11.66</t>
  </si>
  <si>
    <t>9.2</t>
  </si>
  <si>
    <t>8.43</t>
  </si>
  <si>
    <t>Compound Annual Growth Rate Over Three Years</t>
  </si>
  <si>
    <t>Net Interest Income, 3 Yr. CAGR %</t>
  </si>
  <si>
    <t>5.89</t>
  </si>
  <si>
    <t>6.68</t>
  </si>
  <si>
    <t>7.19</t>
  </si>
  <si>
    <t>6.11</t>
  </si>
  <si>
    <t>6.72</t>
  </si>
  <si>
    <t>3.67</t>
  </si>
  <si>
    <t>4.78</t>
  </si>
  <si>
    <t>6.45</t>
  </si>
  <si>
    <t>Non Interest Income, 3 Yr. CAGR %</t>
  </si>
  <si>
    <t>7.5</t>
  </si>
  <si>
    <t>7.86</t>
  </si>
  <si>
    <t>5.9</t>
  </si>
  <si>
    <t>3.84</t>
  </si>
  <si>
    <t>6.44</t>
  </si>
  <si>
    <t>0.02</t>
  </si>
  <si>
    <t>-0.34</t>
  </si>
  <si>
    <t>Provision For Loan Losses, 3 Yr. CAGR %</t>
  </si>
  <si>
    <t>-5.48</t>
  </si>
  <si>
    <t>-0.4</t>
  </si>
  <si>
    <t>55.82</t>
  </si>
  <si>
    <t>-16.79</t>
  </si>
  <si>
    <t>-36.2</t>
  </si>
  <si>
    <t>-17.22</t>
  </si>
  <si>
    <t>62.51</t>
  </si>
  <si>
    <t>Total Revenues, 3 Yr. CAGR %</t>
  </si>
  <si>
    <t>7.33</t>
  </si>
  <si>
    <t>6.36</t>
  </si>
  <si>
    <t>5.82</t>
  </si>
  <si>
    <t>2.72</t>
  </si>
  <si>
    <t>3.19</t>
  </si>
  <si>
    <t>2.37</t>
  </si>
  <si>
    <t>Earnings From Cont. Operations, 3 Yr. CAGR %</t>
  </si>
  <si>
    <t>9.88</t>
  </si>
  <si>
    <t>7.83</t>
  </si>
  <si>
    <t>-0.09</t>
  </si>
  <si>
    <t>8.89</t>
  </si>
  <si>
    <t>7.09</t>
  </si>
  <si>
    <t>9.13</t>
  </si>
  <si>
    <t>0.39</t>
  </si>
  <si>
    <t>Net Income, 3 Yr. CAGR %</t>
  </si>
  <si>
    <t>10.23</t>
  </si>
  <si>
    <t>8.07</t>
  </si>
  <si>
    <t>8.65</t>
  </si>
  <si>
    <t>7.7</t>
  </si>
  <si>
    <t>7.32</t>
  </si>
  <si>
    <t>0.01</t>
  </si>
  <si>
    <t>8.95</t>
  </si>
  <si>
    <t>Normalized Net Income, 3 Yr. CAGR %</t>
  </si>
  <si>
    <t>9.73</t>
  </si>
  <si>
    <t>8.69</t>
  </si>
  <si>
    <t>8.11</t>
  </si>
  <si>
    <t>8.03</t>
  </si>
  <si>
    <t>-0.52</t>
  </si>
  <si>
    <t>-1.25</t>
  </si>
  <si>
    <t>Diluted EPS Before Extra, 3 Yr. CAGR %</t>
  </si>
  <si>
    <t>10.82</t>
  </si>
  <si>
    <t>7.31</t>
  </si>
  <si>
    <t>7.97</t>
  </si>
  <si>
    <t>1.16</t>
  </si>
  <si>
    <t>9.77</t>
  </si>
  <si>
    <t>8.12</t>
  </si>
  <si>
    <t>10.31</t>
  </si>
  <si>
    <t>Dividend Per Share, 3 Yr. CAGR %</t>
  </si>
  <si>
    <t>8.59</t>
  </si>
  <si>
    <t>7.01</t>
  </si>
  <si>
    <t>6.97</t>
  </si>
  <si>
    <t>7.9</t>
  </si>
  <si>
    <t>7.22</t>
  </si>
  <si>
    <t>7.57</t>
  </si>
  <si>
    <t>Gross Loans, 3 Yr. CAGR %</t>
  </si>
  <si>
    <t>7.74</t>
  </si>
  <si>
    <t>7.58</t>
  </si>
  <si>
    <t>6.89</t>
  </si>
  <si>
    <t>5.86</t>
  </si>
  <si>
    <t>6.93</t>
  </si>
  <si>
    <t>7.54</t>
  </si>
  <si>
    <t>9.78</t>
  </si>
  <si>
    <t>8.74</t>
  </si>
  <si>
    <t>Allowance For Loan Losses, 3 Yr. CAGR %</t>
  </si>
  <si>
    <t>0.53</t>
  </si>
  <si>
    <t>4.49</t>
  </si>
  <si>
    <t>2.69</t>
  </si>
  <si>
    <t>11.52</t>
  </si>
  <si>
    <t>37.72</t>
  </si>
  <si>
    <t>11.98</t>
  </si>
  <si>
    <t>6.58</t>
  </si>
  <si>
    <t>-3.9</t>
  </si>
  <si>
    <t>Net Loans, 3 Yr. CAGR %</t>
  </si>
  <si>
    <t>8.42</t>
  </si>
  <si>
    <t>7.61</t>
  </si>
  <si>
    <t>6.87</t>
  </si>
  <si>
    <t>5.83</t>
  </si>
  <si>
    <t>7.52</t>
  </si>
  <si>
    <t>9.8</t>
  </si>
  <si>
    <t>8.84</t>
  </si>
  <si>
    <t>10.98</t>
  </si>
  <si>
    <t>Non Performing Loans, 3 Yr. CAGR %</t>
  </si>
  <si>
    <t>0.52</t>
  </si>
  <si>
    <t>21.04</t>
  </si>
  <si>
    <t>9.22</t>
  </si>
  <si>
    <t>-8.64</t>
  </si>
  <si>
    <t>-9.59</t>
  </si>
  <si>
    <t>5.05</t>
  </si>
  <si>
    <t>36.48</t>
  </si>
  <si>
    <t>Non Performing Assets, 3 Yr. CAGR %</t>
  </si>
  <si>
    <t>Total Assets, 3 Yr. CAGR %</t>
  </si>
  <si>
    <t>9.19</t>
  </si>
  <si>
    <t>8.85</t>
  </si>
  <si>
    <t>7.51</t>
  </si>
  <si>
    <t>8.53</t>
  </si>
  <si>
    <t>10.29</t>
  </si>
  <si>
    <t>7.27</t>
  </si>
  <si>
    <t>8.37</t>
  </si>
  <si>
    <t>Total Deposits, 3 Yr CAGR %</t>
  </si>
  <si>
    <t>11.12</t>
  </si>
  <si>
    <t>10.4</t>
  </si>
  <si>
    <t>6.28</t>
  </si>
  <si>
    <t>5.36</t>
  </si>
  <si>
    <t>8.62</t>
  </si>
  <si>
    <t>9.6</t>
  </si>
  <si>
    <t>Tangible Book Value, 3 Yr. CAGR %</t>
  </si>
  <si>
    <t>15.35</t>
  </si>
  <si>
    <t>14.92</t>
  </si>
  <si>
    <t>11.77</t>
  </si>
  <si>
    <t>8.7</t>
  </si>
  <si>
    <t>8.48</t>
  </si>
  <si>
    <t>9.92</t>
  </si>
  <si>
    <t>12.41</t>
  </si>
  <si>
    <t>Average Interest Earning Assets, 3 Yr. CAGR %</t>
  </si>
  <si>
    <t>11.41</t>
  </si>
  <si>
    <t>9.56</t>
  </si>
  <si>
    <t>10.35</t>
  </si>
  <si>
    <t>10.38</t>
  </si>
  <si>
    <t>Average Interest Bearing Liabilities, 3 Yr. CAGR %</t>
  </si>
  <si>
    <t>12.18</t>
  </si>
  <si>
    <t>11.1</t>
  </si>
  <si>
    <t>7.37</t>
  </si>
  <si>
    <t>8.83</t>
  </si>
  <si>
    <t>12.45</t>
  </si>
  <si>
    <t>7.85</t>
  </si>
  <si>
    <t>9.62</t>
  </si>
  <si>
    <t>Common Equity, 3 Yr. CAGR %</t>
  </si>
  <si>
    <t>13.08</t>
  </si>
  <si>
    <t>14.3</t>
  </si>
  <si>
    <t>6.56</t>
  </si>
  <si>
    <t>8.99</t>
  </si>
  <si>
    <t>Total Equity, 3 Yr. CAGR %</t>
  </si>
  <si>
    <t>11.58</t>
  </si>
  <si>
    <t>13.13</t>
  </si>
  <si>
    <t>10.94</t>
  </si>
  <si>
    <t>5.31</t>
  </si>
  <si>
    <t>5.25</t>
  </si>
  <si>
    <t>8.96</t>
  </si>
  <si>
    <t>10.72</t>
  </si>
  <si>
    <t>8.8</t>
  </si>
  <si>
    <t>Compound Annual Growth Rate Over Five Years</t>
  </si>
  <si>
    <t>Net Interest Income, 5 Yr. CAGR %</t>
  </si>
  <si>
    <t>7.4</t>
  </si>
  <si>
    <t>6.55</t>
  </si>
  <si>
    <t>7.12</t>
  </si>
  <si>
    <t>6.96</t>
  </si>
  <si>
    <t>Non Interest Income, 5 Yr. CAGR %</t>
  </si>
  <si>
    <t>5.46</t>
  </si>
  <si>
    <t>6.94</t>
  </si>
  <si>
    <t>2.23</t>
  </si>
  <si>
    <t>4.71</t>
  </si>
  <si>
    <t>2.28</t>
  </si>
  <si>
    <t>Provision For Loan Losses, 5 Yr. CAGR %</t>
  </si>
  <si>
    <t>-2.42</t>
  </si>
  <si>
    <t>-2.41</t>
  </si>
  <si>
    <t>1.11</t>
  </si>
  <si>
    <t>31.73</t>
  </si>
  <si>
    <t>-13.4</t>
  </si>
  <si>
    <t>-15.89</t>
  </si>
  <si>
    <t>11.64</t>
  </si>
  <si>
    <t>Total Revenues, 5 Yr. CAGR %</t>
  </si>
  <si>
    <t>6.61</t>
  </si>
  <si>
    <t>7.38</t>
  </si>
  <si>
    <t>6.98</t>
  </si>
  <si>
    <t>4.6</t>
  </si>
  <si>
    <t>6.25</t>
  </si>
  <si>
    <t>4.18</t>
  </si>
  <si>
    <t>5.39</t>
  </si>
  <si>
    <t>4.16</t>
  </si>
  <si>
    <t>Earnings From Cont. Operations, 5 Yr. CAGR %</t>
  </si>
  <si>
    <t>11.45</t>
  </si>
  <si>
    <t>8.3</t>
  </si>
  <si>
    <t>2.67</t>
  </si>
  <si>
    <t>6.63</t>
  </si>
  <si>
    <t>Net Income, 5 Yr. CAGR %</t>
  </si>
  <si>
    <t>10.41</t>
  </si>
  <si>
    <t>9.05</t>
  </si>
  <si>
    <t>7.62</t>
  </si>
  <si>
    <t>2.87</t>
  </si>
  <si>
    <t>6.69</t>
  </si>
  <si>
    <t>Normalized Net Income, 5 Yr. CAGR %</t>
  </si>
  <si>
    <t>10.18</t>
  </si>
  <si>
    <t>9.14</t>
  </si>
  <si>
    <t>2.91</t>
  </si>
  <si>
    <t>3.27</t>
  </si>
  <si>
    <t>4.54</t>
  </si>
  <si>
    <t>Diluted EPS Before Extra, 5 Yr. CAGR %</t>
  </si>
  <si>
    <t>8.32</t>
  </si>
  <si>
    <t>3.07</t>
  </si>
  <si>
    <t>4.66</t>
  </si>
  <si>
    <t>5.15</t>
  </si>
  <si>
    <t>Dividend Per Share, 5 Yr. CAGR %</t>
  </si>
  <si>
    <t>9.02</t>
  </si>
  <si>
    <t>9.27</t>
  </si>
  <si>
    <t>8.82</t>
  </si>
  <si>
    <t>7.46</t>
  </si>
  <si>
    <t>6.85</t>
  </si>
  <si>
    <t>7.21</t>
  </si>
  <si>
    <t>6.59</t>
  </si>
  <si>
    <t>Gross Loans, 5 Yr. CAGR %</t>
  </si>
  <si>
    <t>11.57</t>
  </si>
  <si>
    <t>7.1</t>
  </si>
  <si>
    <t>7.28</t>
  </si>
  <si>
    <t>8.13</t>
  </si>
  <si>
    <t>9.66</t>
  </si>
  <si>
    <t>Allowance For Loan Losses, 5 Yr. CAGR %</t>
  </si>
  <si>
    <t>1.57</t>
  </si>
  <si>
    <t>9.23</t>
  </si>
  <si>
    <t>22.68</t>
  </si>
  <si>
    <t>12.84</t>
  </si>
  <si>
    <t>11.69</t>
  </si>
  <si>
    <t>11.44</t>
  </si>
  <si>
    <t>14.26</t>
  </si>
  <si>
    <t>Net Loans, 5 Yr. CAGR %</t>
  </si>
  <si>
    <t>8.58</t>
  </si>
  <si>
    <t>9.64</t>
  </si>
  <si>
    <t>Non Performing Loans, 5 Yr. CAGR %</t>
  </si>
  <si>
    <t>-3.13</t>
  </si>
  <si>
    <t>10.9</t>
  </si>
  <si>
    <t>2.74</t>
  </si>
  <si>
    <t>-0.16</t>
  </si>
  <si>
    <t>-9.97</t>
  </si>
  <si>
    <t>-3.12</t>
  </si>
  <si>
    <t>11.15</t>
  </si>
  <si>
    <t>14.54</t>
  </si>
  <si>
    <t>Non Performing Assets, 5 Yr. CAGR %</t>
  </si>
  <si>
    <t>Total Assets, 5 Yr. CAGR %</t>
  </si>
  <si>
    <t>8.14</t>
  </si>
  <si>
    <t>8.01</t>
  </si>
  <si>
    <t>7.65</t>
  </si>
  <si>
    <t>9.59</t>
  </si>
  <si>
    <t>8.73</t>
  </si>
  <si>
    <t>Total Deposits, 5 Yr CAGR %</t>
  </si>
  <si>
    <t>10.96</t>
  </si>
  <si>
    <t>8.05</t>
  </si>
  <si>
    <t>Tangible Book Value, 5 Yr. CAGR %</t>
  </si>
  <si>
    <t>14.02</t>
  </si>
  <si>
    <t>12.14</t>
  </si>
  <si>
    <t>12.56</t>
  </si>
  <si>
    <t>7.55</t>
  </si>
  <si>
    <t>Average Interest Earning Assets, 5 Yr. CAGR %</t>
  </si>
  <si>
    <t>10.76</t>
  </si>
  <si>
    <t>10.11</t>
  </si>
  <si>
    <t>8.92</t>
  </si>
  <si>
    <t>Average Interest Bearing Liabilities, 5 Yr. CAGR %</t>
  </si>
  <si>
    <t>11.29</t>
  </si>
  <si>
    <t>9.45</t>
  </si>
  <si>
    <t>9.61</t>
  </si>
  <si>
    <t>9.68</t>
  </si>
  <si>
    <t>9.33</t>
  </si>
  <si>
    <t>Common Equity, 5 Yr. CAGR %</t>
  </si>
  <si>
    <t>10.81</t>
  </si>
  <si>
    <t>13.01</t>
  </si>
  <si>
    <t>11.31</t>
  </si>
  <si>
    <t>7.42</t>
  </si>
  <si>
    <t>Total Equity, 5 Yr. CAGR %</t>
  </si>
  <si>
    <t>11.55</t>
  </si>
  <si>
    <t>10.09</t>
  </si>
  <si>
    <t>10.08</t>
  </si>
  <si>
    <t>6.64</t>
  </si>
  <si>
    <t>2020</t>
  </si>
  <si>
    <t>2021</t>
  </si>
  <si>
    <t>2022</t>
  </si>
  <si>
    <t>2023</t>
  </si>
  <si>
    <t>2024</t>
  </si>
  <si>
    <t>2025</t>
  </si>
  <si>
    <t>2026</t>
  </si>
  <si>
    <t>2027</t>
  </si>
  <si>
    <t>Capitalization
                                    1</t>
  </si>
  <si>
    <t>132,532</t>
  </si>
  <si>
    <t>183,527</t>
  </si>
  <si>
    <t>175,425</t>
  </si>
  <si>
    <t>155,218</t>
  </si>
  <si>
    <t>238,180</t>
  </si>
  <si>
    <t>241,696</t>
  </si>
  <si>
    <t>-</t>
  </si>
  <si>
    <t>Change</t>
  </si>
  <si>
    <t>38.48%</t>
  </si>
  <si>
    <t>-4.41%</t>
  </si>
  <si>
    <t>-11.52%</t>
  </si>
  <si>
    <t>53.45%</t>
  </si>
  <si>
    <t>1.48%</t>
  </si>
  <si>
    <t>Enterprise Value (EV)</t>
  </si>
  <si>
    <t>0%</t>
  </si>
  <si>
    <t>P/E ratio</t>
  </si>
  <si>
    <t>11.9x</t>
  </si>
  <si>
    <t>11.6x</t>
  </si>
  <si>
    <t>11.4x</t>
  </si>
  <si>
    <t>10.5x</t>
  </si>
  <si>
    <t>15x</t>
  </si>
  <si>
    <t>14x</t>
  </si>
  <si>
    <t>12.8x</t>
  </si>
  <si>
    <t>14.7x</t>
  </si>
  <si>
    <t>PBR</t>
  </si>
  <si>
    <t>1.53x</t>
  </si>
  <si>
    <t>2x</t>
  </si>
  <si>
    <t>1.73x</t>
  </si>
  <si>
    <t>1.32x</t>
  </si>
  <si>
    <t>1.87x</t>
  </si>
  <si>
    <t>1.91x</t>
  </si>
  <si>
    <t>1.79x</t>
  </si>
  <si>
    <t>1.83x</t>
  </si>
  <si>
    <t>PEG</t>
  </si>
  <si>
    <t>0.3x</t>
  </si>
  <si>
    <t>-2.07x</t>
  </si>
  <si>
    <t>2.1x</t>
  </si>
  <si>
    <t>1.68x</t>
  </si>
  <si>
    <t>1.3x</t>
  </si>
  <si>
    <t>-1.1x</t>
  </si>
  <si>
    <t>Capitalization / Revenue</t>
  </si>
  <si>
    <t>2.81x</t>
  </si>
  <si>
    <t>3.69x</t>
  </si>
  <si>
    <t>3.58x</t>
  </si>
  <si>
    <t>2.77x</t>
  </si>
  <si>
    <t>4.15x</t>
  </si>
  <si>
    <t>3.89x</t>
  </si>
  <si>
    <t>3.7x</t>
  </si>
  <si>
    <t>EV / Revenue</t>
  </si>
  <si>
    <t>0x</t>
  </si>
  <si>
    <t>EV / EBITDA</t>
  </si>
  <si>
    <t>EV / EBIT</t>
  </si>
  <si>
    <t>8.92x</t>
  </si>
  <si>
    <t>8.38x</t>
  </si>
  <si>
    <t>EV / FCF</t>
  </si>
  <si>
    <t>FCF Yield</t>
  </si>
  <si>
    <t>Dividend per Share
                                    2</t>
  </si>
  <si>
    <t>6.026</t>
  </si>
  <si>
    <t>6.433</t>
  </si>
  <si>
    <t>6.49</t>
  </si>
  <si>
    <t>Rate of return</t>
  </si>
  <si>
    <t>4.6%</t>
  </si>
  <si>
    <t>3.35%</t>
  </si>
  <si>
    <t>3.93%</t>
  </si>
  <si>
    <t>4.82%</t>
  </si>
  <si>
    <t>3.33%</t>
  </si>
  <si>
    <t>3.53%</t>
  </si>
  <si>
    <t>3.77%</t>
  </si>
  <si>
    <t>3.8%</t>
  </si>
  <si>
    <t>EPS
                                    2</t>
  </si>
  <si>
    <t>12.19</t>
  </si>
  <si>
    <t>13.39</t>
  </si>
  <si>
    <t>11.63</t>
  </si>
  <si>
    <t>Distribution rate</t>
  </si>
  <si>
    <t>54.9%</t>
  </si>
  <si>
    <t>39.1%</t>
  </si>
  <si>
    <t>44.8%</t>
  </si>
  <si>
    <t>50.9%</t>
  </si>
  <si>
    <t>49.8%</t>
  </si>
  <si>
    <t>49.4%</t>
  </si>
  <si>
    <t>48.1%</t>
  </si>
  <si>
    <t>55.8%</t>
  </si>
  <si>
    <t>Net sales
                                    1</t>
  </si>
  <si>
    <t>47,181</t>
  </si>
  <si>
    <t>49,693</t>
  </si>
  <si>
    <t>48,985</t>
  </si>
  <si>
    <t>56,129</t>
  </si>
  <si>
    <t>57,344</t>
  </si>
  <si>
    <t>62,070</t>
  </si>
  <si>
    <t>65,258</t>
  </si>
  <si>
    <t>EBITDA</t>
  </si>
  <si>
    <t>EBIT
                                    1</t>
  </si>
  <si>
    <t>18,740</t>
  </si>
  <si>
    <t>19,878</t>
  </si>
  <si>
    <t>20,593</t>
  </si>
  <si>
    <t>21,897</t>
  </si>
  <si>
    <t>24,646</t>
  </si>
  <si>
    <t>27,084</t>
  </si>
  <si>
    <t>28,847</t>
  </si>
  <si>
    <t>Net income
                                    1</t>
  </si>
  <si>
    <t>11,164</t>
  </si>
  <si>
    <t>16,038</t>
  </si>
  <si>
    <t>15,547</t>
  </si>
  <si>
    <t>14,623</t>
  </si>
  <si>
    <t>15,908</t>
  </si>
  <si>
    <t>16,787</t>
  </si>
  <si>
    <t>18,039</t>
  </si>
  <si>
    <t>16,190</t>
  </si>
  <si>
    <t>Reference price
                                    2</t>
  </si>
  <si>
    <t>93.16</t>
  </si>
  <si>
    <t>128.82</t>
  </si>
  <si>
    <t>126.05</t>
  </si>
  <si>
    <t>110.76</t>
  </si>
  <si>
    <t>168.39</t>
  </si>
  <si>
    <t>170.81</t>
  </si>
  <si>
    <t>Nbr of stocks (in thousands)</t>
  </si>
  <si>
    <t>1,422,624</t>
  </si>
  <si>
    <t>1,424,676</t>
  </si>
  <si>
    <t>1,391,712</t>
  </si>
  <si>
    <t>1,401,394</t>
  </si>
  <si>
    <t>1,414,456</t>
  </si>
  <si>
    <t>1,415,000</t>
  </si>
  <si>
    <t>Announcement Date</t>
  </si>
  <si>
    <t>12/2/20</t>
  </si>
  <si>
    <t>12/1/21</t>
  </si>
  <si>
    <t>11/30/22</t>
  </si>
  <si>
    <t>11/30/23</t>
  </si>
  <si>
    <t>12/4/24</t>
  </si>
  <si>
    <t>address1</t>
  </si>
  <si>
    <t>Royal Bank Plaza</t>
  </si>
  <si>
    <t>address2</t>
  </si>
  <si>
    <t>200 Bay Street</t>
  </si>
  <si>
    <t>city</t>
  </si>
  <si>
    <t>Toronto</t>
  </si>
  <si>
    <t>state</t>
  </si>
  <si>
    <t>ON</t>
  </si>
  <si>
    <t>zip</t>
  </si>
  <si>
    <t>M5J 2J5</t>
  </si>
  <si>
    <t>country</t>
  </si>
  <si>
    <t>phone</t>
  </si>
  <si>
    <t>888 212 5533</t>
  </si>
  <si>
    <t>website</t>
  </si>
  <si>
    <t>https://www.rbc.com</t>
  </si>
  <si>
    <t>industry</t>
  </si>
  <si>
    <t>Banks - Diversified</t>
  </si>
  <si>
    <t>industryKey</t>
  </si>
  <si>
    <t>banks-diversified</t>
  </si>
  <si>
    <t>industryDisp</t>
  </si>
  <si>
    <t>sector</t>
  </si>
  <si>
    <t>Financial Services</t>
  </si>
  <si>
    <t>sectorKey</t>
  </si>
  <si>
    <t>financial-services</t>
  </si>
  <si>
    <t>sectorDisp</t>
  </si>
  <si>
    <t>longBusinessSummary</t>
  </si>
  <si>
    <t>Royal Bank of Canada operates as a diversified financial service company worldwide. The company's Personal &amp; Commercial Banking segment offers checking and savings accounts, home equity financing, personal lending, private banking, indirect lending, including auto financing, mutual funds and self-directed brokerage accounts, guaranteed investment certificates, credit cards, and payment products and solutions; and lending, leasing, deposit, investment, foreign exchange, cash management, auto dealer financing, trade products, and services to small and medium-sized commercial businesses. This segment offers financial products and services through branches, automated teller machines, and mobile sales network. Its Wealth Management segment provides a suite of wealth, investment, trust, banking, credit, and other advice-based solutions and strategies to high net worth and ultra-high net worth individuals, and institutional clients; asset management products to institutional and individual clients; and asset and investor services to financial institutions, asset managers, and asset owners. The company's Insurance segment offers life, health, home, auto, travel, wealth, annuities, property and casualty, and reinsurance advice and solutions; and business insurance services to individual, business, and group clients through its advice centers, RBC insurance stores, and mobile advisors; digital platforms; and independent brokers and partners. The company's Capital Markets segment offers advisory and origination, sales and trading, lending and financing, and transaction banking services to corporations, institutional clients, asset managers, private equity firms, and governments. The company was founded in 1864 and is headquartered in Toronto, Canada.</t>
  </si>
  <si>
    <t>fullTimeEmployees</t>
  </si>
  <si>
    <t>companyOfficers</t>
  </si>
  <si>
    <t>[{'maxAge': 1, 'name': 'Mr. David I. McKay', 'age': 60, 'title': 'President, CEO &amp; Director', 'yearBorn': 1963, 'fiscalYear': 2023, 'totalPay': 3157951, 'exercisedValue': 0, 'unexercisedValue': 0}, {'maxAge': 1, 'name': 'Mr. Neil  McLaughlin', 'title': 'Group Head of RBC Wealth Management', 'fiscalYear': 2023, 'totalPay': 2246869, 'exercisedValue': 0, 'unexercisedValue': 0}, {'maxAge': 1, 'name': 'Mr. Derek  Neldner CFA', 'title': 'Group Head &amp; CEO of RBC Capital Markets', 'fiscalYear': 2023, 'totalPay': 3074207, 'exercisedValue': 0, 'unexercisedValue': 0}, {'maxAge': 1, 'name': 'Ms. Katherine  Gibson', 'title': 'CFO &amp; Controller', 'fiscalYear': 2023, 'exercisedValue': 0, 'unexercisedValue': 0}, {'maxAge': 1, 'name': 'Mr. Bruce  Ross', 'title': 'Group Head of Technology &amp; Operations', 'fiscalYear': 2023, 'totalPay': 1079879, 'exercisedValue': 0, 'unexercisedValue': 0}, {'maxAge': 1, 'name': 'Mr. Matthew R. Stopnik', 'title': 'Head of Investment Banking', 'fiscalYear': 2023, 'exercisedValue': 0, 'unexercisedValue': 0}, {'maxAge': 1, 'name': 'Ms. Maria  Douvas', 'title': 'Chief Legal &amp; Administrative Officer', 'fiscalYear': 2023, 'exercisedValue': 0, 'unexercisedValue': 0}, {'maxAge': 1, 'name': 'Mr. Asim  Imran', 'title': 'VP &amp; Head of Investor Relations', 'fiscalYear': 2023, 'exercisedValue': 0, 'unexercisedValue': 0}, {'maxAge': 1, 'name': 'Ms. Amy  Cairncross', 'title': 'Senior Vice President of Communications', 'fiscalYear': 2023, 'exercisedValue': 0, 'unexercisedValue': 0}, {'maxAge': 1, 'name': 'Ms. Kelly  Bradley', 'title':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</si>
  <si>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</si>
  <si>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</si>
  <si>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</si>
  <si>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</si>
  <si>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</si>
  <si>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</si>
  <si>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</si>
  <si>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</si>
  <si>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http://www.rbc.com/investorrelations/index.html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</si>
  <si>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</si>
  <si>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</si>
  <si>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</si>
  <si>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</si>
  <si>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</si>
  <si>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</si>
  <si>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</si>
  <si>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</si>
  <si>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</si>
  <si>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</si>
  <si>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</si>
  <si>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</si>
  <si>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</si>
  <si>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</si>
  <si>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</si>
  <si>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</si>
  <si>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</si>
  <si>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</si>
  <si>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</si>
  <si>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</si>
  <si>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</si>
  <si>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</si>
  <si>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</si>
  <si>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</si>
  <si>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</si>
  <si>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</si>
  <si>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</si>
  <si>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</si>
  <si>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</si>
  <si>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</si>
  <si>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</si>
  <si>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</si>
  <si>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</si>
  <si>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</si>
  <si>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</si>
  <si>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</si>
  <si>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</si>
  <si>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</si>
  <si>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</si>
  <si>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</si>
  <si>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</si>
  <si>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</si>
  <si>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</si>
  <si>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</si>
  <si>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</si>
  <si>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</si>
  <si>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</si>
  <si>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</si>
  <si>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</si>
  <si>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</si>
  <si>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</si>
  <si>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</si>
  <si>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</si>
  <si>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</si>
  <si>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</si>
  <si>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</si>
  <si>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</si>
  <si>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</si>
  <si>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</si>
  <si>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</si>
  <si>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</si>
  <si>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</si>
  <si>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</si>
  <si>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</si>
  <si>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</si>
  <si>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NYQ</t>
  </si>
  <si>
    <t>quoteType</t>
  </si>
  <si>
    <t>EQUITY</t>
  </si>
  <si>
    <t>symbol</t>
  </si>
  <si>
    <t>underlyingSymbol</t>
  </si>
  <si>
    <t>shortName</t>
  </si>
  <si>
    <t>Royal Bank Of Canada</t>
  </si>
  <si>
    <t>longName</t>
  </si>
  <si>
    <t>Royal Bank of Canada</t>
  </si>
  <si>
    <t>firstTradeDateEpochUtc</t>
  </si>
  <si>
    <t>timeZoneFullName</t>
  </si>
  <si>
    <t>America/New_York</t>
  </si>
  <si>
    <t>timeZoneShortName</t>
  </si>
  <si>
    <t>EST</t>
  </si>
  <si>
    <t>uuid</t>
  </si>
  <si>
    <t>ccb21680-cb44-3bc3-b15e-d8acc0145efe</t>
  </si>
  <si>
    <t>messageBoardId</t>
  </si>
  <si>
    <t>finmb_109809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</si>
  <si>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</si>
  <si>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</si>
  <si>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</si>
  <si>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</si>
  <si>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</si>
  <si>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</si>
  <si>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</si>
  <si>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</si>
  <si>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</si>
  <si>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</si>
  <si>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</si>
  <si>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</si>
  <si>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</si>
  <si>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totalRevenue</t>
  </si>
  <si>
    <t>revenuePerShare</t>
  </si>
  <si>
    <t>returnOnAssets</t>
  </si>
  <si>
    <t>returnOnEquity</t>
  </si>
  <si>
    <t>grossProfits</t>
  </si>
  <si>
    <t>operatingCashflow</t>
  </si>
  <si>
    <t>earningsGrowth</t>
  </si>
  <si>
    <t>revenueGrowth</t>
  </si>
  <si>
    <t>operatingMargins</t>
  </si>
  <si>
    <t>financialCurrency</t>
  </si>
  <si>
    <t>CAD</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</si>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</sst>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bc.com/" TargetMode="External"/><Relationship Id="rId2" Type="http://schemas.openxmlformats.org/officeDocument/2006/relationships/hyperlink" Target="http://www.rbc.com/investorrelation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118.04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1.68000159744E11</v>
      </c>
      <c r="C8" s="2"/>
      <c r="D8" s="2"/>
      <c r="E8" s="2"/>
      <c r="F8" s="2"/>
      <c r="G8" s="2"/>
      <c r="H8" s="2"/>
      <c r="I8" s="2"/>
      <c r="J8" s="2"/>
      <c r="K8" s="2"/>
      <c r="L8" s="2"/>
      <c r="M8" s="2"/>
      <c r="N8" s="2"/>
      <c r="O8" s="2"/>
      <c r="P8" s="2"/>
      <c r="Q8" s="2"/>
      <c r="R8" s="2"/>
      <c r="S8" s="2"/>
      <c r="T8" s="2"/>
      <c r="U8" s="2"/>
      <c r="V8" s="2"/>
      <c r="W8" s="2"/>
      <c r="X8" s="2"/>
      <c r="Y8" s="2"/>
      <c r="Z8" s="2"/>
    </row>
    <row r="9">
      <c r="A9" s="1" t="s">
        <v>14</v>
      </c>
      <c r="B9" s="1">
        <v>81.277</v>
      </c>
      <c r="C9" s="2"/>
      <c r="D9" s="2"/>
      <c r="E9" s="2"/>
      <c r="F9" s="2"/>
      <c r="G9" s="2"/>
      <c r="H9" s="2"/>
      <c r="I9" s="2"/>
      <c r="J9" s="2"/>
      <c r="K9" s="2"/>
      <c r="L9" s="2"/>
      <c r="M9" s="2"/>
      <c r="N9" s="2"/>
      <c r="O9" s="2"/>
      <c r="P9" s="2"/>
      <c r="Q9" s="2"/>
      <c r="R9" s="2"/>
      <c r="S9" s="2"/>
      <c r="T9" s="2"/>
      <c r="U9" s="2"/>
      <c r="V9" s="2"/>
      <c r="W9" s="2"/>
      <c r="X9" s="2"/>
      <c r="Y9" s="2"/>
      <c r="Z9" s="2"/>
    </row>
    <row r="10">
      <c r="A10" s="1" t="s">
        <v>15</v>
      </c>
      <c r="B10" s="1">
        <v>8.371035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4.06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v>
      </c>
      <c r="B2" s="1">
        <v>6894.4</v>
      </c>
      <c r="C2" s="1">
        <v>7227.999999999999</v>
      </c>
      <c r="D2" s="1">
        <v>7943.849999999999</v>
      </c>
      <c r="E2" s="1">
        <v>8618.0</v>
      </c>
      <c r="F2" s="1">
        <v>8937.699999999999</v>
      </c>
      <c r="G2" s="1">
        <v>7943.849999999999</v>
      </c>
      <c r="H2" s="1">
        <v>11147.8</v>
      </c>
      <c r="I2" s="1">
        <v>10974.05</v>
      </c>
      <c r="J2" s="1">
        <v>10327.7</v>
      </c>
      <c r="K2" s="1">
        <v>11279.85</v>
      </c>
      <c r="L2" s="2"/>
      <c r="M2" s="2"/>
      <c r="N2" s="2"/>
      <c r="O2" s="2"/>
      <c r="P2" s="2"/>
      <c r="Q2" s="2"/>
      <c r="R2" s="2"/>
      <c r="S2" s="2"/>
      <c r="T2" s="2"/>
      <c r="U2" s="2"/>
      <c r="V2" s="2"/>
      <c r="W2" s="2"/>
      <c r="X2" s="2"/>
      <c r="Y2" s="2"/>
      <c r="Z2" s="2"/>
    </row>
    <row r="3">
      <c r="A3" s="1" t="s">
        <v>25</v>
      </c>
      <c r="B3" s="1">
        <v>366.265</v>
      </c>
      <c r="C3" s="1">
        <v>398.235</v>
      </c>
      <c r="D3" s="1">
        <v>416.9999999999999</v>
      </c>
      <c r="E3" s="1">
        <v>395.455</v>
      </c>
      <c r="F3" s="1">
        <v>435.765</v>
      </c>
      <c r="G3" s="1">
        <v>924.3499999999999</v>
      </c>
      <c r="H3" s="1">
        <v>889.5999999999999</v>
      </c>
      <c r="I3" s="1">
        <v>875.6999999999999</v>
      </c>
      <c r="J3" s="1">
        <v>889.5999999999999</v>
      </c>
      <c r="K3" s="1">
        <v>945.1999999999999</v>
      </c>
      <c r="L3" s="2"/>
      <c r="M3" s="2"/>
      <c r="N3" s="2"/>
      <c r="O3" s="2"/>
      <c r="P3" s="2"/>
      <c r="Q3" s="2"/>
      <c r="R3" s="2"/>
      <c r="S3" s="2"/>
      <c r="T3" s="2"/>
      <c r="U3" s="2"/>
      <c r="V3" s="2"/>
      <c r="W3" s="2"/>
      <c r="X3" s="2"/>
      <c r="Y3" s="2"/>
      <c r="Z3" s="2"/>
    </row>
    <row r="4">
      <c r="A4" s="1" t="s">
        <v>26</v>
      </c>
      <c r="B4" s="1">
        <v>95.21499999999999</v>
      </c>
      <c r="C4" s="1">
        <v>217.535</v>
      </c>
      <c r="D4" s="1">
        <v>214.755</v>
      </c>
      <c r="E4" s="1">
        <v>205.72</v>
      </c>
      <c r="F4" s="1">
        <v>196.685</v>
      </c>
      <c r="G4" s="1">
        <v>190.43</v>
      </c>
      <c r="H4" s="1">
        <v>174.445</v>
      </c>
      <c r="I4" s="1">
        <v>177.92</v>
      </c>
      <c r="J4" s="1">
        <v>230.74</v>
      </c>
      <c r="K4" s="1">
        <v>379.47</v>
      </c>
      <c r="L4" s="2"/>
      <c r="M4" s="2"/>
      <c r="N4" s="2"/>
      <c r="O4" s="2"/>
      <c r="P4" s="2"/>
      <c r="Q4" s="2"/>
      <c r="R4" s="2"/>
      <c r="S4" s="2"/>
      <c r="T4" s="2"/>
      <c r="U4" s="2"/>
      <c r="V4" s="2"/>
      <c r="W4" s="2"/>
      <c r="X4" s="2"/>
      <c r="Y4" s="2"/>
      <c r="Z4" s="2"/>
    </row>
    <row r="5">
      <c r="A5" s="1" t="s">
        <v>27</v>
      </c>
      <c r="B5" s="1">
        <v>461.48</v>
      </c>
      <c r="C5" s="1">
        <v>615.77</v>
      </c>
      <c r="D5" s="1">
        <v>631.755</v>
      </c>
      <c r="E5" s="1">
        <v>601.175</v>
      </c>
      <c r="F5" s="1">
        <v>632.4499999999999</v>
      </c>
      <c r="G5" s="1">
        <v>1118.95</v>
      </c>
      <c r="H5" s="1">
        <v>1063.35</v>
      </c>
      <c r="I5" s="1">
        <v>1056.4</v>
      </c>
      <c r="J5" s="1">
        <v>1118.95</v>
      </c>
      <c r="K5" s="1">
        <v>1327.45</v>
      </c>
      <c r="L5" s="2"/>
      <c r="M5" s="2"/>
      <c r="N5" s="2"/>
      <c r="O5" s="2"/>
      <c r="P5" s="2"/>
      <c r="Q5" s="2"/>
      <c r="R5" s="2"/>
      <c r="S5" s="2"/>
      <c r="T5" s="2"/>
      <c r="U5" s="2"/>
      <c r="V5" s="2"/>
      <c r="W5" s="2"/>
      <c r="X5" s="2"/>
      <c r="Y5" s="2"/>
      <c r="Z5" s="2"/>
    </row>
    <row r="6">
      <c r="A6" s="1" t="s">
        <v>28</v>
      </c>
      <c r="B6" s="1">
        <v>399.625</v>
      </c>
      <c r="C6" s="1">
        <v>456.615</v>
      </c>
      <c r="D6" s="1">
        <v>490.67</v>
      </c>
      <c r="E6" s="1">
        <v>542.795</v>
      </c>
      <c r="F6" s="1">
        <v>635.2299999999999</v>
      </c>
      <c r="G6" s="1">
        <v>694.305</v>
      </c>
      <c r="H6" s="1">
        <v>722.8</v>
      </c>
      <c r="I6" s="1">
        <v>771.4499999999999</v>
      </c>
      <c r="J6" s="1">
        <v>806.1999999999999</v>
      </c>
      <c r="K6" s="1">
        <v>757.55</v>
      </c>
      <c r="L6" s="2"/>
      <c r="M6" s="2"/>
      <c r="N6" s="2"/>
      <c r="O6" s="2"/>
      <c r="P6" s="2"/>
      <c r="Q6" s="2"/>
      <c r="R6" s="2"/>
      <c r="S6" s="2"/>
      <c r="T6" s="2"/>
      <c r="U6" s="2"/>
      <c r="V6" s="2"/>
      <c r="W6" s="2"/>
      <c r="X6" s="2"/>
      <c r="Y6" s="2"/>
      <c r="Z6" s="2"/>
    </row>
    <row r="7">
      <c r="A7" s="1" t="s">
        <v>29</v>
      </c>
      <c r="B7" s="1">
        <v>-75.755</v>
      </c>
      <c r="C7" s="1">
        <v>-173.055</v>
      </c>
      <c r="D7" s="1">
        <v>0.695</v>
      </c>
      <c r="E7" s="1">
        <v>-27.8</v>
      </c>
      <c r="F7" s="1">
        <v>-109.81</v>
      </c>
      <c r="G7" s="1">
        <v>5.56</v>
      </c>
      <c r="H7" s="1">
        <v>-18.07</v>
      </c>
      <c r="I7" s="1">
        <v>-69.5</v>
      </c>
      <c r="J7" s="1">
        <v>-63.94</v>
      </c>
      <c r="K7" s="1">
        <v>20.155</v>
      </c>
      <c r="L7" s="2"/>
      <c r="M7" s="2"/>
      <c r="N7" s="2"/>
      <c r="O7" s="2"/>
      <c r="P7" s="2"/>
      <c r="Q7" s="2"/>
      <c r="R7" s="2"/>
      <c r="S7" s="2"/>
      <c r="T7" s="2"/>
      <c r="U7" s="2"/>
      <c r="V7" s="2"/>
      <c r="W7" s="2"/>
      <c r="X7" s="2"/>
      <c r="Y7" s="2"/>
      <c r="Z7" s="2"/>
    </row>
    <row r="8">
      <c r="A8" s="1" t="s">
        <v>30</v>
      </c>
      <c r="B8" s="1">
        <v>-109.81</v>
      </c>
      <c r="C8" s="1">
        <v>-187.65</v>
      </c>
      <c r="D8" s="1">
        <v>-364.875</v>
      </c>
      <c r="E8" s="1">
        <v>-104.25</v>
      </c>
      <c r="F8" s="1">
        <v>-199.465</v>
      </c>
      <c r="G8" s="1">
        <v>-202.245</v>
      </c>
      <c r="H8" s="1">
        <v>-193.21</v>
      </c>
      <c r="I8" s="1">
        <v>-104.945</v>
      </c>
      <c r="J8" s="1">
        <v>19.46</v>
      </c>
      <c r="K8" s="1">
        <v>-118.15</v>
      </c>
      <c r="L8" s="2"/>
      <c r="M8" s="2"/>
      <c r="N8" s="2"/>
      <c r="O8" s="2"/>
      <c r="P8" s="2"/>
      <c r="Q8" s="2"/>
      <c r="R8" s="2"/>
      <c r="S8" s="2"/>
      <c r="T8" s="2"/>
      <c r="U8" s="2"/>
      <c r="V8" s="2"/>
      <c r="W8" s="2"/>
      <c r="X8" s="2"/>
      <c r="Y8" s="2"/>
      <c r="Z8" s="2"/>
    </row>
    <row r="9">
      <c r="A9" s="1" t="s">
        <v>31</v>
      </c>
      <c r="B9" s="1">
        <v>4.864999999999999</v>
      </c>
      <c r="C9" s="1">
        <v>2.085</v>
      </c>
      <c r="D9" s="1">
        <v>1.39</v>
      </c>
      <c r="E9" s="1">
        <v>4.17</v>
      </c>
      <c r="F9" s="1">
        <v>76.44999999999999</v>
      </c>
      <c r="G9" s="1">
        <v>29.19</v>
      </c>
      <c r="H9" s="1">
        <v>20.155</v>
      </c>
      <c r="I9" s="1">
        <v>12.51</v>
      </c>
      <c r="J9" s="1">
        <v>75.05999999999999</v>
      </c>
      <c r="K9" s="1">
        <v>-11.815</v>
      </c>
      <c r="L9" s="2"/>
      <c r="M9" s="2"/>
      <c r="N9" s="2"/>
      <c r="O9" s="2"/>
      <c r="P9" s="2"/>
      <c r="Q9" s="2"/>
      <c r="R9" s="2"/>
      <c r="S9" s="2"/>
      <c r="T9" s="2"/>
      <c r="U9" s="2"/>
      <c r="V9" s="2"/>
      <c r="W9" s="2"/>
      <c r="X9" s="2"/>
      <c r="Y9" s="2"/>
      <c r="Z9" s="2"/>
    </row>
    <row r="10">
      <c r="A10" s="1" t="s">
        <v>32</v>
      </c>
      <c r="B10" s="1">
        <v>764.5</v>
      </c>
      <c r="C10" s="1">
        <v>1077.25</v>
      </c>
      <c r="D10" s="1">
        <v>799.25</v>
      </c>
      <c r="E10" s="1">
        <v>910.4499999999999</v>
      </c>
      <c r="F10" s="1">
        <v>1292.7</v>
      </c>
      <c r="G10" s="1">
        <v>3023.25</v>
      </c>
      <c r="H10" s="1">
        <v>-523.3349999999999</v>
      </c>
      <c r="I10" s="1">
        <v>336.38</v>
      </c>
      <c r="J10" s="1">
        <v>1716.65</v>
      </c>
      <c r="K10" s="1">
        <v>2244.85</v>
      </c>
      <c r="L10" s="2"/>
      <c r="M10" s="2"/>
      <c r="N10" s="2"/>
      <c r="O10" s="2"/>
      <c r="P10" s="2"/>
      <c r="Q10" s="2"/>
      <c r="R10" s="2"/>
      <c r="S10" s="2"/>
      <c r="T10" s="2"/>
      <c r="U10" s="2"/>
      <c r="V10" s="2"/>
      <c r="W10" s="2"/>
      <c r="X10" s="2"/>
      <c r="Y10" s="2"/>
      <c r="Z10" s="2"/>
    </row>
    <row r="11">
      <c r="A11" s="1" t="s">
        <v>33</v>
      </c>
      <c r="B11" s="1">
        <v>-103.555</v>
      </c>
      <c r="C11" s="1">
        <v>0.0</v>
      </c>
      <c r="D11" s="1">
        <v>0.0</v>
      </c>
      <c r="E11" s="1">
        <v>0.0</v>
      </c>
      <c r="F11" s="1">
        <v>0.0</v>
      </c>
      <c r="G11" s="1">
        <v>0.0</v>
      </c>
      <c r="H11" s="1">
        <v>0.0</v>
      </c>
      <c r="I11" s="1">
        <v>0.0</v>
      </c>
      <c r="J11" s="1">
        <v>0.0</v>
      </c>
      <c r="K11" s="1">
        <v>11.12</v>
      </c>
      <c r="L11" s="2"/>
      <c r="M11" s="2"/>
      <c r="N11" s="2"/>
      <c r="O11" s="2"/>
      <c r="P11" s="2"/>
      <c r="Q11" s="2"/>
      <c r="R11" s="2"/>
      <c r="S11" s="2"/>
      <c r="T11" s="2"/>
      <c r="U11" s="2"/>
      <c r="V11" s="2"/>
      <c r="W11" s="2"/>
      <c r="X11" s="2"/>
      <c r="Y11" s="2"/>
      <c r="Z11" s="2"/>
    </row>
    <row r="12">
      <c r="A12" s="1" t="s">
        <v>34</v>
      </c>
      <c r="B12" s="1">
        <v>-17812.85</v>
      </c>
      <c r="C12" s="1">
        <v>-4448.0</v>
      </c>
      <c r="D12" s="1">
        <v>33040.3</v>
      </c>
      <c r="E12" s="1">
        <v>2279.6</v>
      </c>
      <c r="F12" s="1">
        <v>-17931.0</v>
      </c>
      <c r="G12" s="1">
        <v>-1077.25</v>
      </c>
      <c r="H12" s="1">
        <v>10272.1</v>
      </c>
      <c r="I12" s="1">
        <v>-47141.85</v>
      </c>
      <c r="J12" s="1">
        <v>-20933.4</v>
      </c>
      <c r="K12" s="1">
        <v>2842.55</v>
      </c>
      <c r="L12" s="2"/>
      <c r="M12" s="2"/>
      <c r="N12" s="2"/>
      <c r="O12" s="2"/>
      <c r="P12" s="2"/>
      <c r="Q12" s="2"/>
      <c r="R12" s="2"/>
      <c r="S12" s="2"/>
      <c r="T12" s="2"/>
      <c r="U12" s="2"/>
      <c r="V12" s="2"/>
      <c r="W12" s="2"/>
      <c r="X12" s="2"/>
      <c r="Y12" s="2"/>
      <c r="Z12" s="2"/>
    </row>
    <row r="13">
      <c r="A13" s="1" t="s">
        <v>35</v>
      </c>
      <c r="B13" s="1">
        <v>-193.905</v>
      </c>
      <c r="C13" s="1">
        <v>-46.565</v>
      </c>
      <c r="D13" s="1">
        <v>-62.55</v>
      </c>
      <c r="E13" s="1">
        <v>-61.16</v>
      </c>
      <c r="F13" s="1">
        <v>138.305</v>
      </c>
      <c r="G13" s="1">
        <v>-98.69</v>
      </c>
      <c r="H13" s="1">
        <v>-353.755</v>
      </c>
      <c r="I13" s="1">
        <v>231.435</v>
      </c>
      <c r="J13" s="1">
        <v>1973.8</v>
      </c>
      <c r="K13" s="1">
        <v>1160.65</v>
      </c>
      <c r="L13" s="2"/>
      <c r="M13" s="2"/>
      <c r="N13" s="2"/>
      <c r="O13" s="2"/>
      <c r="P13" s="2"/>
      <c r="Q13" s="2"/>
      <c r="R13" s="2"/>
      <c r="S13" s="2"/>
      <c r="T13" s="2"/>
      <c r="U13" s="2"/>
      <c r="V13" s="2"/>
      <c r="W13" s="2"/>
      <c r="X13" s="2"/>
      <c r="Y13" s="2"/>
      <c r="Z13" s="2"/>
    </row>
    <row r="14">
      <c r="A14" s="1" t="s">
        <v>36</v>
      </c>
      <c r="B14" s="1">
        <v>-628.9749999999999</v>
      </c>
      <c r="C14" s="1">
        <v>827.05</v>
      </c>
      <c r="D14" s="1">
        <v>-820.0999999999999</v>
      </c>
      <c r="E14" s="1">
        <v>-1883.45</v>
      </c>
      <c r="F14" s="1">
        <v>-18.07</v>
      </c>
      <c r="G14" s="1">
        <v>12.51</v>
      </c>
      <c r="H14" s="1">
        <v>1209.3</v>
      </c>
      <c r="I14" s="1">
        <v>-2321.3</v>
      </c>
      <c r="J14" s="1">
        <v>-685.27</v>
      </c>
      <c r="K14" s="1">
        <v>656.775</v>
      </c>
      <c r="L14" s="2"/>
      <c r="M14" s="2"/>
      <c r="N14" s="2"/>
      <c r="O14" s="2"/>
      <c r="P14" s="2"/>
      <c r="Q14" s="2"/>
      <c r="R14" s="2"/>
      <c r="S14" s="2"/>
      <c r="T14" s="2"/>
      <c r="U14" s="2"/>
      <c r="V14" s="2"/>
      <c r="W14" s="2"/>
      <c r="X14" s="2"/>
      <c r="Y14" s="2"/>
      <c r="Z14" s="2"/>
    </row>
    <row r="15">
      <c r="A15" s="1" t="s">
        <v>37</v>
      </c>
      <c r="B15" s="1">
        <v>-33547.64999999999</v>
      </c>
      <c r="C15" s="1">
        <v>450.36</v>
      </c>
      <c r="D15" s="1">
        <v>-38753.2</v>
      </c>
      <c r="E15" s="1">
        <v>-32956.89999999999</v>
      </c>
      <c r="F15" s="1">
        <v>-17805.9</v>
      </c>
      <c r="G15" s="1">
        <v>-2710.5</v>
      </c>
      <c r="H15" s="1">
        <v>-43096.95</v>
      </c>
      <c r="I15" s="1">
        <v>-24338.9</v>
      </c>
      <c r="J15" s="1">
        <v>-6109.049999999999</v>
      </c>
      <c r="K15" s="1">
        <v>-66692.2</v>
      </c>
      <c r="L15" s="2"/>
      <c r="M15" s="2"/>
      <c r="N15" s="2"/>
      <c r="O15" s="2"/>
      <c r="P15" s="2"/>
      <c r="Q15" s="2"/>
      <c r="R15" s="2"/>
      <c r="S15" s="2"/>
      <c r="T15" s="2"/>
      <c r="U15" s="2"/>
      <c r="V15" s="2"/>
      <c r="W15" s="2"/>
      <c r="X15" s="2"/>
      <c r="Y15" s="2"/>
      <c r="Z15" s="2"/>
    </row>
    <row r="16">
      <c r="A16" s="1" t="s">
        <v>38</v>
      </c>
      <c r="B16" s="1">
        <v>280.085</v>
      </c>
      <c r="C16" s="1">
        <v>-296.07</v>
      </c>
      <c r="D16" s="1">
        <v>169.58</v>
      </c>
      <c r="E16" s="1">
        <v>340.55</v>
      </c>
      <c r="F16" s="1">
        <v>-353.06</v>
      </c>
      <c r="G16" s="1">
        <v>-403.795</v>
      </c>
      <c r="H16" s="1">
        <v>412.135</v>
      </c>
      <c r="I16" s="1">
        <v>404.49</v>
      </c>
      <c r="J16" s="1">
        <v>-686.66</v>
      </c>
      <c r="K16" s="1">
        <v>-1056.4</v>
      </c>
      <c r="L16" s="2"/>
      <c r="M16" s="2"/>
      <c r="N16" s="2"/>
      <c r="O16" s="2"/>
      <c r="P16" s="2"/>
      <c r="Q16" s="2"/>
      <c r="R16" s="2"/>
      <c r="S16" s="2"/>
      <c r="T16" s="2"/>
      <c r="U16" s="2"/>
      <c r="V16" s="2"/>
      <c r="W16" s="2"/>
      <c r="X16" s="2"/>
      <c r="Y16" s="2"/>
      <c r="Z16" s="2"/>
    </row>
    <row r="17">
      <c r="A17" s="1" t="s">
        <v>39</v>
      </c>
      <c r="B17" s="1">
        <v>-43666.85</v>
      </c>
      <c r="C17" s="1">
        <v>5504.4</v>
      </c>
      <c r="D17" s="1">
        <v>3078.85</v>
      </c>
      <c r="E17" s="1">
        <v>-21739.6</v>
      </c>
      <c r="F17" s="1">
        <v>-24700.3</v>
      </c>
      <c r="G17" s="1">
        <v>8333.05</v>
      </c>
      <c r="H17" s="1">
        <v>-19341.85</v>
      </c>
      <c r="I17" s="1">
        <v>-60180.05</v>
      </c>
      <c r="J17" s="1">
        <v>-12447.45</v>
      </c>
      <c r="K17" s="1">
        <v>-47579.7</v>
      </c>
      <c r="L17" s="2"/>
      <c r="M17" s="2"/>
      <c r="N17" s="2"/>
      <c r="O17" s="2"/>
      <c r="P17" s="2"/>
      <c r="Q17" s="2"/>
      <c r="R17" s="2"/>
      <c r="S17" s="2"/>
      <c r="T17" s="2"/>
      <c r="U17" s="2"/>
      <c r="V17" s="2"/>
      <c r="W17" s="2"/>
      <c r="X17" s="2"/>
      <c r="Y17" s="2"/>
      <c r="Z17" s="2"/>
    </row>
    <row r="18">
      <c r="A18" s="1" t="s">
        <v>40</v>
      </c>
      <c r="B18" s="1">
        <v>-931.3</v>
      </c>
      <c r="C18" s="1">
        <v>-875.6999999999999</v>
      </c>
      <c r="D18" s="1">
        <v>-945.1999999999999</v>
      </c>
      <c r="E18" s="1">
        <v>-1376.1</v>
      </c>
      <c r="F18" s="1">
        <v>-1570.7</v>
      </c>
      <c r="G18" s="1">
        <v>-1827.85</v>
      </c>
      <c r="H18" s="1">
        <v>-1522.05</v>
      </c>
      <c r="I18" s="1">
        <v>-1737.5</v>
      </c>
      <c r="J18" s="1">
        <v>-1897.35</v>
      </c>
      <c r="K18" s="1">
        <v>-1584.6</v>
      </c>
      <c r="L18" s="2"/>
      <c r="M18" s="2"/>
      <c r="N18" s="2"/>
      <c r="O18" s="2"/>
      <c r="P18" s="2"/>
      <c r="Q18" s="2"/>
      <c r="R18" s="2"/>
      <c r="S18" s="2"/>
      <c r="T18" s="2"/>
      <c r="U18" s="2"/>
      <c r="V18" s="2"/>
      <c r="W18" s="2"/>
      <c r="X18" s="2"/>
      <c r="Y18" s="2"/>
      <c r="Z18" s="2"/>
    </row>
    <row r="19">
      <c r="A19" s="1" t="s">
        <v>41</v>
      </c>
      <c r="B19" s="1">
        <v>177.225</v>
      </c>
      <c r="C19" s="1">
        <v>440.63</v>
      </c>
      <c r="D19" s="1">
        <v>0.0</v>
      </c>
      <c r="E19" s="1">
        <v>9.729999999999999</v>
      </c>
      <c r="F19" s="1">
        <v>120.235</v>
      </c>
      <c r="G19" s="1">
        <v>0.0</v>
      </c>
      <c r="H19" s="1">
        <v>54.20999999999999</v>
      </c>
      <c r="I19" s="1">
        <v>0.0</v>
      </c>
      <c r="J19" s="1">
        <v>1188.45</v>
      </c>
      <c r="K19" s="1">
        <v>10.425</v>
      </c>
      <c r="L19" s="2"/>
      <c r="M19" s="2"/>
      <c r="N19" s="2"/>
      <c r="O19" s="2"/>
      <c r="P19" s="2"/>
      <c r="Q19" s="2"/>
      <c r="R19" s="2"/>
      <c r="S19" s="2"/>
      <c r="T19" s="2"/>
      <c r="U19" s="2"/>
      <c r="V19" s="2"/>
      <c r="W19" s="2"/>
      <c r="X19" s="2"/>
      <c r="Y19" s="2"/>
      <c r="Z19" s="2"/>
    </row>
    <row r="20">
      <c r="A20" s="1" t="s">
        <v>42</v>
      </c>
      <c r="B20" s="1">
        <v>0.0</v>
      </c>
      <c r="C20" s="1">
        <v>-2057.2</v>
      </c>
      <c r="D20" s="1">
        <v>0.0</v>
      </c>
      <c r="E20" s="1">
        <v>-45.175</v>
      </c>
      <c r="F20" s="1">
        <v>-73.67</v>
      </c>
      <c r="G20" s="1">
        <v>-15.29</v>
      </c>
      <c r="H20" s="1">
        <v>0.0</v>
      </c>
      <c r="I20" s="1">
        <v>-1424.75</v>
      </c>
      <c r="J20" s="1">
        <v>0.0</v>
      </c>
      <c r="K20" s="1">
        <v>-8840.4</v>
      </c>
      <c r="L20" s="2"/>
      <c r="M20" s="2"/>
      <c r="N20" s="2"/>
      <c r="O20" s="2"/>
      <c r="P20" s="2"/>
      <c r="Q20" s="2"/>
      <c r="R20" s="2"/>
      <c r="S20" s="2"/>
      <c r="T20" s="2"/>
      <c r="U20" s="2"/>
      <c r="V20" s="2"/>
      <c r="W20" s="2"/>
      <c r="X20" s="2"/>
      <c r="Y20" s="2"/>
      <c r="Z20" s="2"/>
    </row>
    <row r="21" ht="15.75" customHeight="1">
      <c r="A21" s="1" t="s">
        <v>43</v>
      </c>
      <c r="B21" s="1">
        <v>-16721.7</v>
      </c>
      <c r="C21" s="1">
        <v>-12398.8</v>
      </c>
      <c r="D21" s="1">
        <v>-9792.55</v>
      </c>
      <c r="E21" s="1">
        <v>-4163.049999999999</v>
      </c>
      <c r="F21" s="1">
        <v>-6206.349999999999</v>
      </c>
      <c r="G21" s="1">
        <v>-25652.45</v>
      </c>
      <c r="H21" s="1">
        <v>-38391.8</v>
      </c>
      <c r="I21" s="1">
        <v>-36272.05</v>
      </c>
      <c r="J21" s="1">
        <v>-18938.75</v>
      </c>
      <c r="K21" s="1">
        <v>-4107.45</v>
      </c>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0.0</v>
      </c>
      <c r="G22" s="1">
        <v>0.0</v>
      </c>
      <c r="H22" s="1">
        <v>0.0</v>
      </c>
      <c r="I22" s="1">
        <v>-217.535</v>
      </c>
      <c r="J22" s="1">
        <v>0.0</v>
      </c>
      <c r="K22" s="1">
        <v>0.0</v>
      </c>
      <c r="L22" s="2"/>
      <c r="M22" s="2"/>
      <c r="N22" s="2"/>
      <c r="O22" s="2"/>
      <c r="P22" s="2"/>
      <c r="Q22" s="2"/>
      <c r="R22" s="2"/>
      <c r="S22" s="2"/>
      <c r="T22" s="2"/>
      <c r="U22" s="2"/>
      <c r="V22" s="2"/>
      <c r="W22" s="2"/>
      <c r="X22" s="2"/>
      <c r="Y22" s="2"/>
      <c r="Z22" s="2"/>
    </row>
    <row r="23" ht="15.75" customHeight="1">
      <c r="A23" s="1" t="s">
        <v>45</v>
      </c>
      <c r="B23" s="1">
        <v>-17472.3</v>
      </c>
      <c r="C23" s="1">
        <v>-14893.85</v>
      </c>
      <c r="D23" s="1">
        <v>-10744.7</v>
      </c>
      <c r="E23" s="1">
        <v>-5573.9</v>
      </c>
      <c r="F23" s="1">
        <v>-7735.349999999999</v>
      </c>
      <c r="G23" s="1">
        <v>-27494.2</v>
      </c>
      <c r="H23" s="1">
        <v>-39858.25</v>
      </c>
      <c r="I23" s="1">
        <v>-39649.75</v>
      </c>
      <c r="J23" s="1">
        <v>-19640.7</v>
      </c>
      <c r="K23" s="1">
        <v>-14518.55</v>
      </c>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9.035</v>
      </c>
      <c r="H24" s="1">
        <v>0.0</v>
      </c>
      <c r="I24" s="1">
        <v>6678.95</v>
      </c>
      <c r="J24" s="1">
        <v>0.0</v>
      </c>
      <c r="K24" s="1">
        <v>0.0</v>
      </c>
      <c r="L24" s="2"/>
      <c r="M24" s="2"/>
      <c r="N24" s="2"/>
      <c r="O24" s="2"/>
      <c r="P24" s="2"/>
      <c r="Q24" s="2"/>
      <c r="R24" s="2"/>
      <c r="S24" s="2"/>
      <c r="T24" s="2"/>
      <c r="U24" s="2"/>
      <c r="V24" s="2"/>
      <c r="W24" s="2"/>
      <c r="X24" s="2"/>
      <c r="Y24" s="2"/>
      <c r="Z24" s="2"/>
    </row>
    <row r="25" ht="15.75" customHeight="1">
      <c r="A25" s="1" t="s">
        <v>47</v>
      </c>
      <c r="B25" s="1">
        <v>695.0</v>
      </c>
      <c r="C25" s="1">
        <v>2508.95</v>
      </c>
      <c r="D25" s="1">
        <v>0.0</v>
      </c>
      <c r="E25" s="1">
        <v>0.0</v>
      </c>
      <c r="F25" s="1">
        <v>1042.5</v>
      </c>
      <c r="G25" s="1">
        <v>1911.25</v>
      </c>
      <c r="H25" s="1">
        <v>1911.25</v>
      </c>
      <c r="I25" s="1">
        <v>695.0</v>
      </c>
      <c r="J25" s="1">
        <v>1042.5</v>
      </c>
      <c r="K25" s="1">
        <v>2258.75</v>
      </c>
      <c r="L25" s="2"/>
      <c r="M25" s="2"/>
      <c r="N25" s="2"/>
      <c r="O25" s="2"/>
      <c r="P25" s="2"/>
      <c r="Q25" s="2"/>
      <c r="R25" s="2"/>
      <c r="S25" s="2"/>
      <c r="T25" s="2"/>
      <c r="U25" s="2"/>
      <c r="V25" s="2"/>
      <c r="W25" s="2"/>
      <c r="X25" s="2"/>
      <c r="Y25" s="2"/>
      <c r="Z25" s="2"/>
    </row>
    <row r="26" ht="15.75" customHeight="1">
      <c r="A26" s="1" t="s">
        <v>48</v>
      </c>
      <c r="B26" s="1">
        <v>695.0</v>
      </c>
      <c r="C26" s="1">
        <v>2508.95</v>
      </c>
      <c r="D26" s="1">
        <v>0.0</v>
      </c>
      <c r="E26" s="1">
        <v>0.0</v>
      </c>
      <c r="F26" s="1">
        <v>1042.5</v>
      </c>
      <c r="G26" s="1">
        <v>1918.2</v>
      </c>
      <c r="H26" s="1">
        <v>1911.25</v>
      </c>
      <c r="I26" s="1">
        <v>7373.95</v>
      </c>
      <c r="J26" s="1">
        <v>1042.5</v>
      </c>
      <c r="K26" s="1">
        <v>2258.75</v>
      </c>
      <c r="L26" s="2"/>
      <c r="M26" s="2"/>
      <c r="N26" s="2"/>
      <c r="O26" s="2"/>
      <c r="P26" s="2"/>
      <c r="Q26" s="2"/>
      <c r="R26" s="2"/>
      <c r="S26" s="2"/>
      <c r="T26" s="2"/>
      <c r="U26" s="2"/>
      <c r="V26" s="2"/>
      <c r="W26" s="2"/>
      <c r="X26" s="2"/>
      <c r="Y26" s="2"/>
      <c r="Z26" s="2"/>
    </row>
    <row r="27" ht="15.75" customHeight="1">
      <c r="A27" s="1" t="s">
        <v>49</v>
      </c>
      <c r="B27" s="1">
        <v>-72.975</v>
      </c>
      <c r="C27" s="1">
        <v>-2.78</v>
      </c>
      <c r="D27" s="1">
        <v>-20.85</v>
      </c>
      <c r="E27" s="1">
        <v>0.0</v>
      </c>
      <c r="F27" s="1">
        <v>-182.785</v>
      </c>
      <c r="G27" s="1">
        <v>0.0</v>
      </c>
      <c r="H27" s="1">
        <v>-9.729999999999999</v>
      </c>
      <c r="I27" s="1">
        <v>0.0</v>
      </c>
      <c r="J27" s="1">
        <v>-3544.5</v>
      </c>
      <c r="K27" s="1">
        <v>-3134.45</v>
      </c>
      <c r="L27" s="2"/>
      <c r="M27" s="2"/>
      <c r="N27" s="2"/>
      <c r="O27" s="2"/>
      <c r="P27" s="2"/>
      <c r="Q27" s="2"/>
      <c r="R27" s="2"/>
      <c r="S27" s="2"/>
      <c r="T27" s="2"/>
      <c r="U27" s="2"/>
      <c r="V27" s="2"/>
      <c r="W27" s="2"/>
      <c r="X27" s="2"/>
      <c r="Y27" s="2"/>
      <c r="Z27" s="2"/>
    </row>
    <row r="28" ht="15.75" customHeight="1">
      <c r="A28" s="1" t="s">
        <v>50</v>
      </c>
      <c r="B28" s="1">
        <v>-1181.5</v>
      </c>
      <c r="C28" s="1">
        <v>-1876.5</v>
      </c>
      <c r="D28" s="1">
        <v>-82.705</v>
      </c>
      <c r="E28" s="1">
        <v>-347.5</v>
      </c>
      <c r="F28" s="1">
        <v>-764.5</v>
      </c>
      <c r="G28" s="1">
        <v>-2495.05</v>
      </c>
      <c r="H28" s="1">
        <v>-2168.4</v>
      </c>
      <c r="I28" s="1">
        <v>-570.5949999999999</v>
      </c>
      <c r="J28" s="1">
        <v>-573.375</v>
      </c>
      <c r="K28" s="1">
        <v>-1487.3</v>
      </c>
      <c r="L28" s="2"/>
      <c r="M28" s="2"/>
      <c r="N28" s="2"/>
      <c r="O28" s="2"/>
      <c r="P28" s="2"/>
      <c r="Q28" s="2"/>
      <c r="R28" s="2"/>
      <c r="S28" s="2"/>
      <c r="T28" s="2"/>
      <c r="U28" s="2"/>
      <c r="V28" s="2"/>
      <c r="W28" s="2"/>
      <c r="X28" s="2"/>
      <c r="Y28" s="2"/>
      <c r="Z28" s="2"/>
    </row>
    <row r="29" ht="15.75" customHeight="1">
      <c r="A29" s="1" t="s">
        <v>51</v>
      </c>
      <c r="B29" s="1">
        <v>-1251.0</v>
      </c>
      <c r="C29" s="1">
        <v>-1876.5</v>
      </c>
      <c r="D29" s="1">
        <v>-103.555</v>
      </c>
      <c r="E29" s="1">
        <v>-347.5</v>
      </c>
      <c r="F29" s="1">
        <v>-945.1999999999999</v>
      </c>
      <c r="G29" s="1">
        <v>-2495.05</v>
      </c>
      <c r="H29" s="1">
        <v>-2182.3</v>
      </c>
      <c r="I29" s="1">
        <v>-570.5949999999999</v>
      </c>
      <c r="J29" s="1">
        <v>-4121.349999999999</v>
      </c>
      <c r="K29" s="1">
        <v>-4614.799999999999</v>
      </c>
      <c r="L29" s="2"/>
      <c r="M29" s="2"/>
      <c r="N29" s="2"/>
      <c r="O29" s="2"/>
      <c r="P29" s="2"/>
      <c r="Q29" s="2"/>
      <c r="R29" s="2"/>
      <c r="S29" s="2"/>
      <c r="T29" s="2"/>
      <c r="U29" s="2"/>
      <c r="V29" s="2"/>
      <c r="W29" s="2"/>
      <c r="X29" s="2"/>
      <c r="Y29" s="2"/>
      <c r="Z29" s="2"/>
    </row>
    <row r="30" ht="15.75" customHeight="1">
      <c r="A30" s="1" t="s">
        <v>52</v>
      </c>
      <c r="B30" s="1">
        <v>4364.599999999999</v>
      </c>
      <c r="C30" s="1">
        <v>3787.75</v>
      </c>
      <c r="D30" s="1">
        <v>3294.3</v>
      </c>
      <c r="E30" s="1">
        <v>4037.95</v>
      </c>
      <c r="F30" s="1">
        <v>3912.85</v>
      </c>
      <c r="G30" s="1">
        <v>3370.75</v>
      </c>
      <c r="H30" s="1">
        <v>3370.75</v>
      </c>
      <c r="I30" s="1">
        <v>3836.4</v>
      </c>
      <c r="J30" s="1">
        <v>2946.8</v>
      </c>
      <c r="K30" s="1">
        <v>4781.599999999999</v>
      </c>
      <c r="L30" s="2"/>
      <c r="M30" s="2"/>
      <c r="N30" s="2"/>
      <c r="O30" s="2"/>
      <c r="P30" s="2"/>
      <c r="Q30" s="2"/>
      <c r="R30" s="2"/>
      <c r="S30" s="2"/>
      <c r="T30" s="2"/>
      <c r="U30" s="2"/>
      <c r="V30" s="2"/>
      <c r="W30" s="2"/>
      <c r="X30" s="2"/>
      <c r="Y30" s="2"/>
      <c r="Z30" s="2"/>
    </row>
    <row r="31" ht="15.75" customHeight="1">
      <c r="A31" s="1" t="s">
        <v>53</v>
      </c>
      <c r="B31" s="1">
        <v>-4343.75</v>
      </c>
      <c r="C31" s="1">
        <v>-3905.9</v>
      </c>
      <c r="D31" s="1">
        <v>-5282.0</v>
      </c>
      <c r="E31" s="1">
        <v>-5038.75</v>
      </c>
      <c r="F31" s="1">
        <v>-4580.049999999999</v>
      </c>
      <c r="G31" s="1">
        <v>-3940.65</v>
      </c>
      <c r="H31" s="1">
        <v>-3294.3</v>
      </c>
      <c r="I31" s="1">
        <v>-7735.349999999999</v>
      </c>
      <c r="J31" s="1">
        <v>-2835.6</v>
      </c>
      <c r="K31" s="1">
        <v>-4635.65</v>
      </c>
      <c r="L31" s="2"/>
      <c r="M31" s="2"/>
      <c r="N31" s="2"/>
      <c r="O31" s="2"/>
      <c r="P31" s="2"/>
      <c r="Q31" s="2"/>
      <c r="R31" s="2"/>
      <c r="S31" s="2"/>
      <c r="T31" s="2"/>
      <c r="U31" s="2"/>
      <c r="V31" s="2"/>
      <c r="W31" s="2"/>
      <c r="X31" s="2"/>
      <c r="Y31" s="2"/>
      <c r="Z31" s="2"/>
    </row>
    <row r="32" ht="15.75" customHeight="1">
      <c r="A32" s="1" t="s">
        <v>54</v>
      </c>
      <c r="B32" s="1">
        <v>938.2499999999999</v>
      </c>
      <c r="C32" s="1">
        <v>1028.6</v>
      </c>
      <c r="D32" s="1">
        <v>0.0</v>
      </c>
      <c r="E32" s="1">
        <v>0.0</v>
      </c>
      <c r="F32" s="1">
        <v>243.25</v>
      </c>
      <c r="G32" s="1">
        <v>1209.3</v>
      </c>
      <c r="H32" s="1">
        <v>1556.8</v>
      </c>
      <c r="I32" s="1">
        <v>520.555</v>
      </c>
      <c r="J32" s="1">
        <v>0.0</v>
      </c>
      <c r="K32" s="1">
        <v>1876.5</v>
      </c>
      <c r="L32" s="2"/>
      <c r="M32" s="2"/>
      <c r="N32" s="2"/>
      <c r="O32" s="2"/>
      <c r="P32" s="2"/>
      <c r="Q32" s="2"/>
      <c r="R32" s="2"/>
      <c r="S32" s="2"/>
      <c r="T32" s="2"/>
      <c r="U32" s="2"/>
      <c r="V32" s="2"/>
      <c r="W32" s="2"/>
      <c r="X32" s="2"/>
      <c r="Y32" s="2"/>
      <c r="Z32" s="2"/>
    </row>
    <row r="33" ht="15.75" customHeight="1">
      <c r="A33" s="1" t="s">
        <v>55</v>
      </c>
      <c r="B33" s="1">
        <v>-225.875</v>
      </c>
      <c r="C33" s="1">
        <v>-183.48</v>
      </c>
      <c r="D33" s="1">
        <v>-208.5</v>
      </c>
      <c r="E33" s="1">
        <v>-72.975</v>
      </c>
      <c r="F33" s="1">
        <v>-660.25</v>
      </c>
      <c r="G33" s="1">
        <v>-1049.45</v>
      </c>
      <c r="H33" s="1">
        <v>-1028.6</v>
      </c>
      <c r="I33" s="1">
        <v>-107.725</v>
      </c>
      <c r="J33" s="1">
        <v>0.0</v>
      </c>
      <c r="K33" s="1">
        <v>-708.9</v>
      </c>
      <c r="L33" s="2"/>
      <c r="M33" s="2"/>
      <c r="N33" s="2"/>
      <c r="O33" s="2"/>
      <c r="P33" s="2"/>
      <c r="Q33" s="2"/>
      <c r="R33" s="2"/>
      <c r="S33" s="2"/>
      <c r="T33" s="2"/>
      <c r="U33" s="2"/>
      <c r="V33" s="2"/>
      <c r="W33" s="2"/>
      <c r="X33" s="2"/>
      <c r="Y33" s="2"/>
      <c r="Z33" s="2"/>
    </row>
    <row r="34" ht="15.75" customHeight="1">
      <c r="A34" s="1" t="s">
        <v>56</v>
      </c>
      <c r="B34" s="1">
        <v>-3037.15</v>
      </c>
      <c r="C34" s="1">
        <v>-3266.5</v>
      </c>
      <c r="D34" s="1">
        <v>-3481.95</v>
      </c>
      <c r="E34" s="1">
        <v>-3725.2</v>
      </c>
      <c r="F34" s="1">
        <v>-4003.2</v>
      </c>
      <c r="G34" s="1">
        <v>-4211.7</v>
      </c>
      <c r="H34" s="1">
        <v>-4281.2</v>
      </c>
      <c r="I34" s="1">
        <v>-4663.45</v>
      </c>
      <c r="J34" s="1">
        <v>-3690.45</v>
      </c>
      <c r="K34" s="1">
        <v>-4392.4</v>
      </c>
      <c r="L34" s="2"/>
      <c r="M34" s="2"/>
      <c r="N34" s="2"/>
      <c r="O34" s="2"/>
      <c r="P34" s="2"/>
      <c r="Q34" s="2"/>
      <c r="R34" s="2"/>
      <c r="S34" s="2"/>
      <c r="T34" s="2"/>
      <c r="U34" s="2"/>
      <c r="V34" s="2"/>
      <c r="W34" s="2"/>
      <c r="X34" s="2"/>
      <c r="Y34" s="2"/>
      <c r="Z34" s="2"/>
    </row>
    <row r="35" ht="15.75" customHeight="1">
      <c r="A35" s="1" t="s">
        <v>57</v>
      </c>
      <c r="B35" s="1">
        <v>-132.745</v>
      </c>
      <c r="C35" s="1">
        <v>-204.33</v>
      </c>
      <c r="D35" s="1">
        <v>-208.5</v>
      </c>
      <c r="E35" s="1">
        <v>-198.075</v>
      </c>
      <c r="F35" s="1">
        <v>-186.955</v>
      </c>
      <c r="G35" s="1">
        <v>-186.26</v>
      </c>
      <c r="H35" s="1">
        <v>-178.615</v>
      </c>
      <c r="I35" s="1">
        <v>-171.665</v>
      </c>
      <c r="J35" s="1">
        <v>-164.02</v>
      </c>
      <c r="K35" s="1">
        <v>-223.79</v>
      </c>
      <c r="L35" s="2"/>
      <c r="M35" s="2"/>
      <c r="N35" s="2"/>
      <c r="O35" s="2"/>
      <c r="P35" s="2"/>
      <c r="Q35" s="2"/>
      <c r="R35" s="2"/>
      <c r="S35" s="2"/>
      <c r="T35" s="2"/>
      <c r="U35" s="2"/>
      <c r="V35" s="2"/>
      <c r="W35" s="2"/>
      <c r="X35" s="2"/>
      <c r="Y35" s="2"/>
      <c r="Z35" s="2"/>
    </row>
    <row r="36" ht="15.75" customHeight="1">
      <c r="A36" s="1" t="s">
        <v>58</v>
      </c>
      <c r="B36" s="1">
        <v>-3169.2</v>
      </c>
      <c r="C36" s="1">
        <v>-3475.0</v>
      </c>
      <c r="D36" s="1">
        <v>-3690.45</v>
      </c>
      <c r="E36" s="1">
        <v>-3919.8</v>
      </c>
      <c r="F36" s="1">
        <v>-4183.9</v>
      </c>
      <c r="G36" s="1">
        <v>-4399.349999999999</v>
      </c>
      <c r="H36" s="1">
        <v>-4461.9</v>
      </c>
      <c r="I36" s="1">
        <v>-4837.2</v>
      </c>
      <c r="J36" s="1">
        <v>-3857.25</v>
      </c>
      <c r="K36" s="1">
        <v>-4614.799999999999</v>
      </c>
      <c r="L36" s="2"/>
      <c r="M36" s="2"/>
      <c r="N36" s="2"/>
      <c r="O36" s="2"/>
      <c r="P36" s="2"/>
      <c r="Q36" s="2"/>
      <c r="R36" s="2"/>
      <c r="S36" s="2"/>
      <c r="T36" s="2"/>
      <c r="U36" s="2"/>
      <c r="V36" s="2"/>
      <c r="W36" s="2"/>
      <c r="X36" s="2"/>
      <c r="Y36" s="2"/>
      <c r="Z36" s="2"/>
    </row>
    <row r="37" ht="15.75" customHeight="1">
      <c r="A37" s="1" t="s">
        <v>59</v>
      </c>
      <c r="B37" s="1">
        <v>60451.1</v>
      </c>
      <c r="C37" s="1">
        <v>13156.35</v>
      </c>
      <c r="D37" s="1">
        <v>23143.5</v>
      </c>
      <c r="E37" s="1">
        <v>33881.25</v>
      </c>
      <c r="F37" s="1">
        <v>34617.95</v>
      </c>
      <c r="G37" s="1">
        <v>88265.0</v>
      </c>
      <c r="H37" s="1">
        <v>61771.6</v>
      </c>
      <c r="I37" s="1">
        <v>75755.0</v>
      </c>
      <c r="J37" s="1">
        <v>30573.05</v>
      </c>
      <c r="K37" s="1">
        <v>63661.99999999999</v>
      </c>
      <c r="L37" s="2"/>
      <c r="M37" s="2"/>
      <c r="N37" s="2"/>
      <c r="O37" s="2"/>
      <c r="P37" s="2"/>
      <c r="Q37" s="2"/>
      <c r="R37" s="2"/>
      <c r="S37" s="2"/>
      <c r="T37" s="2"/>
      <c r="U37" s="2"/>
      <c r="V37" s="2"/>
      <c r="W37" s="2"/>
      <c r="X37" s="2"/>
      <c r="Y37" s="2"/>
      <c r="Z37" s="2"/>
    </row>
    <row r="38" ht="15.75" customHeight="1">
      <c r="A38" s="1" t="s">
        <v>60</v>
      </c>
      <c r="B38" s="1">
        <v>-78.535</v>
      </c>
      <c r="C38" s="1">
        <v>-54.90499999999999</v>
      </c>
      <c r="D38" s="1">
        <v>-24.325</v>
      </c>
      <c r="E38" s="1">
        <v>-25.715</v>
      </c>
      <c r="F38" s="1">
        <v>-1.39</v>
      </c>
      <c r="G38" s="1">
        <v>-4.17</v>
      </c>
      <c r="H38" s="1">
        <v>-2.085</v>
      </c>
      <c r="I38" s="1">
        <v>-3.475</v>
      </c>
      <c r="J38" s="1">
        <v>-14.595</v>
      </c>
      <c r="K38" s="1">
        <v>-4.17</v>
      </c>
      <c r="L38" s="2"/>
      <c r="M38" s="2"/>
      <c r="N38" s="2"/>
      <c r="O38" s="2"/>
      <c r="P38" s="2"/>
      <c r="Q38" s="2"/>
      <c r="R38" s="2"/>
      <c r="S38" s="2"/>
      <c r="T38" s="2"/>
      <c r="U38" s="2"/>
      <c r="V38" s="2"/>
      <c r="W38" s="2"/>
      <c r="X38" s="2"/>
      <c r="Y38" s="2"/>
      <c r="Z38" s="2"/>
    </row>
    <row r="39" ht="15.75" customHeight="1">
      <c r="A39" s="1" t="s">
        <v>61</v>
      </c>
      <c r="B39" s="1">
        <v>57372.24999999999</v>
      </c>
      <c r="C39" s="1">
        <v>10981.0</v>
      </c>
      <c r="D39" s="1">
        <v>17124.8</v>
      </c>
      <c r="E39" s="1">
        <v>28515.85</v>
      </c>
      <c r="F39" s="1">
        <v>29433.25</v>
      </c>
      <c r="G39" s="1">
        <v>82705.0</v>
      </c>
      <c r="H39" s="1">
        <v>57650.24999999999</v>
      </c>
      <c r="I39" s="1">
        <v>73670.0</v>
      </c>
      <c r="J39" s="1">
        <v>23741.2</v>
      </c>
      <c r="K39" s="1">
        <v>57997.74999999999</v>
      </c>
      <c r="L39" s="2"/>
      <c r="M39" s="2"/>
      <c r="N39" s="2"/>
      <c r="O39" s="2"/>
      <c r="P39" s="2"/>
      <c r="Q39" s="2"/>
      <c r="R39" s="2"/>
      <c r="S39" s="2"/>
      <c r="T39" s="2"/>
      <c r="U39" s="2"/>
      <c r="V39" s="2"/>
      <c r="W39" s="2"/>
      <c r="X39" s="2"/>
      <c r="Y39" s="2"/>
      <c r="Z39" s="2"/>
    </row>
    <row r="40" ht="15.75" customHeight="1">
      <c r="A40" s="1" t="s">
        <v>62</v>
      </c>
      <c r="B40" s="1">
        <v>316.225</v>
      </c>
      <c r="C40" s="1">
        <v>125.795</v>
      </c>
      <c r="D40" s="1">
        <v>-95.91</v>
      </c>
      <c r="E40" s="1">
        <v>45.87</v>
      </c>
      <c r="F40" s="1">
        <v>291.205</v>
      </c>
      <c r="G40" s="1">
        <v>736.6999999999999</v>
      </c>
      <c r="H40" s="1">
        <v>-1952.95</v>
      </c>
      <c r="I40" s="1">
        <v>-2884.25</v>
      </c>
      <c r="J40" s="1">
        <v>1118.95</v>
      </c>
      <c r="K40" s="1">
        <v>436.46</v>
      </c>
      <c r="L40" s="2"/>
      <c r="M40" s="2"/>
      <c r="N40" s="2"/>
      <c r="O40" s="2"/>
      <c r="P40" s="2"/>
      <c r="Q40" s="2"/>
      <c r="R40" s="2"/>
      <c r="S40" s="2"/>
      <c r="T40" s="2"/>
      <c r="U40" s="2"/>
      <c r="V40" s="2"/>
      <c r="W40" s="2"/>
      <c r="X40" s="2"/>
      <c r="Y40" s="2"/>
      <c r="Z40" s="2"/>
    </row>
    <row r="41" ht="15.75" customHeight="1">
      <c r="A41" s="1" t="s">
        <v>63</v>
      </c>
      <c r="B41" s="1">
        <v>-3454.15</v>
      </c>
      <c r="C41" s="1">
        <v>1723.6</v>
      </c>
      <c r="D41" s="1">
        <v>9368.599999999999</v>
      </c>
      <c r="E41" s="1">
        <v>1251.0</v>
      </c>
      <c r="F41" s="1">
        <v>-2710.5</v>
      </c>
      <c r="G41" s="1">
        <v>64343.1</v>
      </c>
      <c r="H41" s="1">
        <v>-3502.8</v>
      </c>
      <c r="I41" s="1">
        <v>-28807.75</v>
      </c>
      <c r="J41" s="1">
        <v>-7234.95</v>
      </c>
      <c r="K41" s="1">
        <v>-3662.65</v>
      </c>
      <c r="L41" s="2"/>
      <c r="M41" s="2"/>
      <c r="N41" s="2"/>
      <c r="O41" s="2"/>
      <c r="P41" s="2"/>
      <c r="Q41" s="2"/>
      <c r="R41" s="2"/>
      <c r="S41" s="2"/>
      <c r="T41" s="2"/>
      <c r="U41" s="2"/>
      <c r="V41" s="2"/>
      <c r="W41" s="2"/>
      <c r="X41" s="2"/>
      <c r="Y41" s="2"/>
      <c r="Z41" s="2"/>
    </row>
    <row r="42" ht="15.75" customHeight="1">
      <c r="A42" s="1" t="s">
        <v>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65</v>
      </c>
      <c r="B43" s="1">
        <v>4934.5</v>
      </c>
      <c r="C43" s="1">
        <v>4934.5</v>
      </c>
      <c r="D43" s="1">
        <v>6116.0</v>
      </c>
      <c r="E43" s="1">
        <v>9396.4</v>
      </c>
      <c r="F43" s="1">
        <v>13886.1</v>
      </c>
      <c r="G43" s="1">
        <v>9076.699999999999</v>
      </c>
      <c r="H43" s="1">
        <v>5254.2</v>
      </c>
      <c r="I43" s="1">
        <v>9507.599999999999</v>
      </c>
      <c r="J43" s="1">
        <v>38016.5</v>
      </c>
      <c r="K43" s="1">
        <v>51179.8</v>
      </c>
      <c r="L43" s="2"/>
      <c r="M43" s="2"/>
      <c r="N43" s="2"/>
      <c r="O43" s="2"/>
      <c r="P43" s="2"/>
      <c r="Q43" s="2"/>
      <c r="R43" s="2"/>
      <c r="S43" s="2"/>
      <c r="T43" s="2"/>
      <c r="U43" s="2"/>
      <c r="V43" s="2"/>
      <c r="W43" s="2"/>
      <c r="X43" s="2"/>
      <c r="Y43" s="2"/>
      <c r="Z43" s="2"/>
    </row>
    <row r="44" ht="15.75" customHeight="1">
      <c r="A44" s="1" t="s">
        <v>66</v>
      </c>
      <c r="B44" s="1">
        <v>1424.75</v>
      </c>
      <c r="C44" s="1">
        <v>1098.1</v>
      </c>
      <c r="D44" s="1">
        <v>3273.45</v>
      </c>
      <c r="E44" s="1">
        <v>4044.9</v>
      </c>
      <c r="F44" s="1">
        <v>2071.1</v>
      </c>
      <c r="G44" s="1">
        <v>2001.6</v>
      </c>
      <c r="H44" s="1">
        <v>2919.0</v>
      </c>
      <c r="I44" s="1">
        <v>5094.349999999999</v>
      </c>
      <c r="J44" s="1">
        <v>3447.2</v>
      </c>
      <c r="K44" s="1">
        <v>2369.95</v>
      </c>
      <c r="L44" s="2"/>
      <c r="M44" s="2"/>
      <c r="N44" s="2"/>
      <c r="O44" s="2"/>
      <c r="P44" s="2"/>
      <c r="Q44" s="2"/>
      <c r="R44" s="2"/>
      <c r="S44" s="2"/>
      <c r="T44" s="2"/>
      <c r="U44" s="2"/>
      <c r="V44" s="2"/>
      <c r="W44" s="2"/>
      <c r="X44" s="2"/>
      <c r="Y44" s="2"/>
      <c r="Z44" s="2"/>
    </row>
    <row r="45" ht="15.75" customHeight="1">
      <c r="A45" s="1" t="s">
        <v>67</v>
      </c>
      <c r="B45" s="1">
        <v>-559.4749999999999</v>
      </c>
      <c r="C45" s="1">
        <v>626.89</v>
      </c>
      <c r="D45" s="1">
        <v>-103.555</v>
      </c>
      <c r="E45" s="1">
        <v>-347.5</v>
      </c>
      <c r="F45" s="1">
        <v>95.21499999999999</v>
      </c>
      <c r="G45" s="1">
        <v>-573.375</v>
      </c>
      <c r="H45" s="1">
        <v>-267.575</v>
      </c>
      <c r="I45" s="1">
        <v>6804.049999999999</v>
      </c>
      <c r="J45" s="1">
        <v>-3078.85</v>
      </c>
      <c r="K45" s="1">
        <v>-2356.05</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6845.749999999999</v>
      </c>
      <c r="C3" s="1">
        <v>8082.849999999999</v>
      </c>
      <c r="D3" s="1">
        <v>18146.45</v>
      </c>
      <c r="E3" s="1">
        <v>19327.95</v>
      </c>
      <c r="F3" s="1">
        <v>16478.45</v>
      </c>
      <c r="G3" s="1">
        <v>80620.0</v>
      </c>
      <c r="H3" s="1">
        <v>77840.0</v>
      </c>
      <c r="I3" s="1">
        <v>48928.0</v>
      </c>
      <c r="J3" s="1">
        <v>40998.05</v>
      </c>
      <c r="K3" s="1">
        <v>38030.39999999999</v>
      </c>
      <c r="L3" s="2"/>
      <c r="M3" s="2"/>
      <c r="N3" s="2"/>
      <c r="O3" s="2"/>
      <c r="P3" s="2"/>
      <c r="Q3" s="2"/>
      <c r="R3" s="2"/>
      <c r="S3" s="2"/>
      <c r="T3" s="2"/>
      <c r="U3" s="2"/>
      <c r="V3" s="2"/>
      <c r="W3" s="2"/>
      <c r="X3" s="2"/>
      <c r="Y3" s="2"/>
      <c r="Z3" s="2"/>
    </row>
    <row r="4">
      <c r="A4" s="1" t="s">
        <v>70</v>
      </c>
      <c r="B4" s="1">
        <v>176530.0</v>
      </c>
      <c r="C4" s="1">
        <v>207805.0</v>
      </c>
      <c r="D4" s="1">
        <v>239080.0</v>
      </c>
      <c r="E4" s="1">
        <v>294680.0</v>
      </c>
      <c r="F4" s="1">
        <v>309275.0</v>
      </c>
      <c r="G4" s="1">
        <v>340550.0</v>
      </c>
      <c r="H4" s="1">
        <v>369045.0</v>
      </c>
      <c r="I4" s="1">
        <v>412830.0</v>
      </c>
      <c r="J4" s="1">
        <v>437154.9999999999</v>
      </c>
      <c r="K4" s="1">
        <v>467039.9999999999</v>
      </c>
      <c r="L4" s="2"/>
      <c r="M4" s="2"/>
      <c r="N4" s="2"/>
      <c r="O4" s="2"/>
      <c r="P4" s="2"/>
      <c r="Q4" s="2"/>
      <c r="R4" s="2"/>
      <c r="S4" s="2"/>
      <c r="T4" s="2"/>
      <c r="U4" s="2"/>
      <c r="V4" s="2"/>
      <c r="W4" s="2"/>
      <c r="X4" s="2"/>
      <c r="Y4" s="2"/>
      <c r="Z4" s="2"/>
    </row>
    <row r="5">
      <c r="A5" s="1" t="s">
        <v>71</v>
      </c>
      <c r="B5" s="1">
        <v>137610.0</v>
      </c>
      <c r="C5" s="1">
        <v>141780.0</v>
      </c>
      <c r="D5" s="1">
        <v>118845.0</v>
      </c>
      <c r="E5" s="1">
        <v>126490.0</v>
      </c>
      <c r="F5" s="1">
        <v>144560.0</v>
      </c>
      <c r="G5" s="1">
        <v>142475.0</v>
      </c>
      <c r="H5" s="1">
        <v>128575.0</v>
      </c>
      <c r="I5" s="1">
        <v>171665.0</v>
      </c>
      <c r="J5" s="1">
        <v>166105.0</v>
      </c>
      <c r="K5" s="1">
        <v>239080.0</v>
      </c>
      <c r="L5" s="2"/>
      <c r="M5" s="2"/>
      <c r="N5" s="2"/>
      <c r="O5" s="2"/>
      <c r="P5" s="2"/>
      <c r="Q5" s="2"/>
      <c r="R5" s="2"/>
      <c r="S5" s="2"/>
      <c r="T5" s="2"/>
      <c r="U5" s="2"/>
      <c r="V5" s="2"/>
      <c r="W5" s="2"/>
      <c r="X5" s="2"/>
      <c r="Y5" s="2"/>
      <c r="Z5" s="2"/>
    </row>
    <row r="6">
      <c r="A6" s="1" t="s">
        <v>72</v>
      </c>
      <c r="B6" s="1">
        <v>221.01</v>
      </c>
      <c r="C6" s="1">
        <v>274.525</v>
      </c>
      <c r="D6" s="1">
        <v>649.13</v>
      </c>
      <c r="E6" s="1">
        <v>1508.15</v>
      </c>
      <c r="F6" s="1">
        <v>1876.5</v>
      </c>
      <c r="G6" s="1">
        <v>1647.15</v>
      </c>
      <c r="H6" s="1">
        <v>1911.25</v>
      </c>
      <c r="I6" s="1">
        <v>2008.55</v>
      </c>
      <c r="J6" s="1">
        <v>1876.5</v>
      </c>
      <c r="K6" s="1">
        <v>1827.85</v>
      </c>
      <c r="L6" s="2"/>
      <c r="M6" s="2"/>
      <c r="N6" s="2"/>
      <c r="O6" s="2"/>
      <c r="P6" s="2"/>
      <c r="Q6" s="2"/>
      <c r="R6" s="2"/>
      <c r="S6" s="2"/>
      <c r="T6" s="2"/>
      <c r="U6" s="2"/>
      <c r="V6" s="2"/>
      <c r="W6" s="2"/>
      <c r="X6" s="2"/>
      <c r="Y6" s="2"/>
      <c r="Z6" s="2"/>
    </row>
    <row r="7">
      <c r="A7" s="1" t="s">
        <v>73</v>
      </c>
      <c r="B7" s="1">
        <v>314140.0</v>
      </c>
      <c r="C7" s="1">
        <v>349585.0</v>
      </c>
      <c r="D7" s="1">
        <v>358620.0</v>
      </c>
      <c r="E7" s="1">
        <v>422559.9999999999</v>
      </c>
      <c r="F7" s="1">
        <v>455919.9999999999</v>
      </c>
      <c r="G7" s="1">
        <v>485109.9999999999</v>
      </c>
      <c r="H7" s="1">
        <v>499704.9999999999</v>
      </c>
      <c r="I7" s="1">
        <v>585885.0</v>
      </c>
      <c r="J7" s="1">
        <v>604650.0</v>
      </c>
      <c r="K7" s="1">
        <v>707510.0</v>
      </c>
      <c r="L7" s="2"/>
      <c r="M7" s="2"/>
      <c r="N7" s="2"/>
      <c r="O7" s="2"/>
      <c r="P7" s="2"/>
      <c r="Q7" s="2"/>
      <c r="R7" s="2"/>
      <c r="S7" s="2"/>
      <c r="T7" s="2"/>
      <c r="U7" s="2"/>
      <c r="V7" s="2"/>
      <c r="W7" s="2"/>
      <c r="X7" s="2"/>
      <c r="Y7" s="2"/>
      <c r="Z7" s="2"/>
    </row>
    <row r="8">
      <c r="A8" s="1" t="s">
        <v>74</v>
      </c>
      <c r="B8" s="1">
        <v>330820.0</v>
      </c>
      <c r="C8" s="1">
        <v>364875.0</v>
      </c>
      <c r="D8" s="1">
        <v>379470.0</v>
      </c>
      <c r="E8" s="1">
        <v>403795.0</v>
      </c>
      <c r="F8" s="1">
        <v>432984.9999999999</v>
      </c>
      <c r="G8" s="1">
        <v>464259.9999999999</v>
      </c>
      <c r="H8" s="1">
        <v>501789.9999999999</v>
      </c>
      <c r="I8" s="1">
        <v>572680.0</v>
      </c>
      <c r="J8" s="1">
        <v>596310.0</v>
      </c>
      <c r="K8" s="1">
        <v>686660.0</v>
      </c>
      <c r="L8" s="2"/>
      <c r="M8" s="2"/>
      <c r="N8" s="2"/>
      <c r="O8" s="2"/>
      <c r="P8" s="2"/>
      <c r="Q8" s="2"/>
      <c r="R8" s="2"/>
      <c r="S8" s="2"/>
      <c r="T8" s="2"/>
      <c r="U8" s="2"/>
      <c r="V8" s="2"/>
      <c r="W8" s="2"/>
      <c r="X8" s="2"/>
      <c r="Y8" s="2"/>
      <c r="Z8" s="2"/>
    </row>
    <row r="9">
      <c r="A9" s="1" t="s">
        <v>75</v>
      </c>
      <c r="B9" s="1">
        <v>-1410.155</v>
      </c>
      <c r="C9" s="1">
        <v>-1556.8</v>
      </c>
      <c r="D9" s="1">
        <v>-1501.2</v>
      </c>
      <c r="E9" s="1">
        <v>-2022.45</v>
      </c>
      <c r="F9" s="1">
        <v>-2154.5</v>
      </c>
      <c r="G9" s="1">
        <v>-3919.8</v>
      </c>
      <c r="H9" s="1">
        <v>-2842.55</v>
      </c>
      <c r="I9" s="1">
        <v>-2606.25</v>
      </c>
      <c r="J9" s="1">
        <v>-3475.0</v>
      </c>
      <c r="K9" s="1">
        <v>-4197.799999999999</v>
      </c>
      <c r="L9" s="2"/>
      <c r="M9" s="2"/>
      <c r="N9" s="2"/>
      <c r="O9" s="2"/>
      <c r="P9" s="2"/>
      <c r="Q9" s="2"/>
      <c r="R9" s="2"/>
      <c r="S9" s="2"/>
      <c r="T9" s="2"/>
      <c r="U9" s="2"/>
      <c r="V9" s="2"/>
      <c r="W9" s="2"/>
      <c r="X9" s="2"/>
      <c r="Y9" s="2"/>
      <c r="Z9" s="2"/>
    </row>
    <row r="10">
      <c r="A10" s="1" t="s">
        <v>76</v>
      </c>
      <c r="B10" s="1">
        <v>329430.0</v>
      </c>
      <c r="C10" s="1">
        <v>363485.0</v>
      </c>
      <c r="D10" s="1">
        <v>378080.0</v>
      </c>
      <c r="E10" s="1">
        <v>401710.0</v>
      </c>
      <c r="F10" s="1">
        <v>430899.9999999999</v>
      </c>
      <c r="G10" s="1">
        <v>460089.9999999999</v>
      </c>
      <c r="H10" s="1">
        <v>499009.9999999999</v>
      </c>
      <c r="I10" s="1">
        <v>570595.0</v>
      </c>
      <c r="J10" s="1">
        <v>592835.0</v>
      </c>
      <c r="K10" s="1">
        <v>682490.0</v>
      </c>
      <c r="L10" s="2"/>
      <c r="M10" s="2"/>
      <c r="N10" s="2"/>
      <c r="O10" s="2"/>
      <c r="P10" s="2"/>
      <c r="Q10" s="2"/>
      <c r="R10" s="2"/>
      <c r="S10" s="2"/>
      <c r="T10" s="2"/>
      <c r="U10" s="2"/>
      <c r="V10" s="2"/>
      <c r="W10" s="2"/>
      <c r="X10" s="2"/>
      <c r="Y10" s="2"/>
      <c r="Z10" s="2"/>
    </row>
    <row r="11">
      <c r="A11" s="1" t="s">
        <v>77</v>
      </c>
      <c r="B11" s="1">
        <v>4760.75</v>
      </c>
      <c r="C11" s="1">
        <v>5066.549999999999</v>
      </c>
      <c r="D11" s="1">
        <v>5177.75</v>
      </c>
      <c r="E11" s="1">
        <v>5587.105</v>
      </c>
      <c r="F11" s="1">
        <v>6157.7</v>
      </c>
      <c r="G11" s="1">
        <v>10181.75</v>
      </c>
      <c r="H11" s="1">
        <v>10494.5</v>
      </c>
      <c r="I11" s="1">
        <v>8631.9</v>
      </c>
      <c r="J11" s="1">
        <v>8916.849999999999</v>
      </c>
      <c r="K11" s="1">
        <v>9681.349999999999</v>
      </c>
      <c r="L11" s="2"/>
      <c r="M11" s="2"/>
      <c r="N11" s="2"/>
      <c r="O11" s="2"/>
      <c r="P11" s="2"/>
      <c r="Q11" s="2"/>
      <c r="R11" s="2"/>
      <c r="S11" s="2"/>
      <c r="T11" s="2"/>
      <c r="U11" s="2"/>
      <c r="V11" s="2"/>
      <c r="W11" s="2"/>
      <c r="X11" s="2"/>
      <c r="Y11" s="2"/>
      <c r="Z11" s="2"/>
    </row>
    <row r="12">
      <c r="A12" s="1" t="s">
        <v>78</v>
      </c>
      <c r="B12" s="1">
        <v>-2863.4</v>
      </c>
      <c r="C12" s="1">
        <v>-3092.75</v>
      </c>
      <c r="D12" s="1">
        <v>-3322.1</v>
      </c>
      <c r="E12" s="1">
        <v>-3620.95</v>
      </c>
      <c r="F12" s="1">
        <v>-3940.65</v>
      </c>
      <c r="G12" s="1">
        <v>-4670.4</v>
      </c>
      <c r="H12" s="1">
        <v>-5337.599999999999</v>
      </c>
      <c r="I12" s="1">
        <v>-3614.0</v>
      </c>
      <c r="J12" s="1">
        <v>-4225.599999999999</v>
      </c>
      <c r="K12" s="1">
        <v>-4920.599999999999</v>
      </c>
      <c r="L12" s="2"/>
      <c r="M12" s="2"/>
      <c r="N12" s="2"/>
      <c r="O12" s="2"/>
      <c r="P12" s="2"/>
      <c r="Q12" s="2"/>
      <c r="R12" s="2"/>
      <c r="S12" s="2"/>
      <c r="T12" s="2"/>
      <c r="U12" s="2"/>
      <c r="V12" s="2"/>
      <c r="W12" s="2"/>
      <c r="X12" s="2"/>
      <c r="Y12" s="2"/>
      <c r="Z12" s="2"/>
    </row>
    <row r="13">
      <c r="A13" s="1" t="s">
        <v>79</v>
      </c>
      <c r="B13" s="1">
        <v>1897.35</v>
      </c>
      <c r="C13" s="1">
        <v>1973.8</v>
      </c>
      <c r="D13" s="1">
        <v>1855.65</v>
      </c>
      <c r="E13" s="1">
        <v>1966.85</v>
      </c>
      <c r="F13" s="1">
        <v>2217.05</v>
      </c>
      <c r="G13" s="1">
        <v>5511.349999999999</v>
      </c>
      <c r="H13" s="1">
        <v>5156.9</v>
      </c>
      <c r="I13" s="1">
        <v>5010.95</v>
      </c>
      <c r="J13" s="1">
        <v>4691.25</v>
      </c>
      <c r="K13" s="1">
        <v>4760.75</v>
      </c>
      <c r="L13" s="2"/>
      <c r="M13" s="2"/>
      <c r="N13" s="2"/>
      <c r="O13" s="2"/>
      <c r="P13" s="2"/>
      <c r="Q13" s="2"/>
      <c r="R13" s="2"/>
      <c r="S13" s="2"/>
      <c r="T13" s="2"/>
      <c r="U13" s="2"/>
      <c r="V13" s="2"/>
      <c r="W13" s="2"/>
      <c r="X13" s="2"/>
      <c r="Y13" s="2"/>
      <c r="Z13" s="2"/>
    </row>
    <row r="14">
      <c r="A14" s="1" t="s">
        <v>80</v>
      </c>
      <c r="B14" s="1">
        <v>6456.549999999999</v>
      </c>
      <c r="C14" s="1">
        <v>7756.2</v>
      </c>
      <c r="D14" s="1">
        <v>7631.099999999999</v>
      </c>
      <c r="E14" s="1">
        <v>7742.299999999999</v>
      </c>
      <c r="F14" s="1">
        <v>7811.799999999999</v>
      </c>
      <c r="G14" s="1">
        <v>7853.499999999999</v>
      </c>
      <c r="H14" s="1">
        <v>7540.749999999999</v>
      </c>
      <c r="I14" s="1">
        <v>8534.599999999999</v>
      </c>
      <c r="J14" s="1">
        <v>8750.05</v>
      </c>
      <c r="K14" s="1">
        <v>13406.55</v>
      </c>
      <c r="L14" s="2"/>
      <c r="M14" s="2"/>
      <c r="N14" s="2"/>
      <c r="O14" s="2"/>
      <c r="P14" s="2"/>
      <c r="Q14" s="2"/>
      <c r="R14" s="2"/>
      <c r="S14" s="2"/>
      <c r="T14" s="2"/>
      <c r="U14" s="2"/>
      <c r="V14" s="2"/>
      <c r="W14" s="2"/>
      <c r="X14" s="2"/>
      <c r="Y14" s="2"/>
      <c r="Z14" s="2"/>
    </row>
    <row r="15">
      <c r="A15" s="1" t="s">
        <v>81</v>
      </c>
      <c r="B15" s="1">
        <v>1952.95</v>
      </c>
      <c r="C15" s="1">
        <v>3231.75</v>
      </c>
      <c r="D15" s="1">
        <v>3134.45</v>
      </c>
      <c r="E15" s="1">
        <v>3259.55</v>
      </c>
      <c r="F15" s="1">
        <v>3245.65</v>
      </c>
      <c r="G15" s="1">
        <v>3301.25</v>
      </c>
      <c r="H15" s="1">
        <v>3106.65</v>
      </c>
      <c r="I15" s="1">
        <v>4225.599999999999</v>
      </c>
      <c r="J15" s="1">
        <v>4107.45</v>
      </c>
      <c r="K15" s="1">
        <v>5421.0</v>
      </c>
      <c r="L15" s="2"/>
      <c r="M15" s="2"/>
      <c r="N15" s="2"/>
      <c r="O15" s="2"/>
      <c r="P15" s="2"/>
      <c r="Q15" s="2"/>
      <c r="R15" s="2"/>
      <c r="S15" s="2"/>
      <c r="T15" s="2"/>
      <c r="U15" s="2"/>
      <c r="V15" s="2"/>
      <c r="W15" s="2"/>
      <c r="X15" s="2"/>
      <c r="Y15" s="2"/>
      <c r="Z15" s="2"/>
    </row>
    <row r="16">
      <c r="A16" s="1" t="s">
        <v>82</v>
      </c>
      <c r="B16" s="1">
        <v>1223.2</v>
      </c>
      <c r="C16" s="1">
        <v>1299.65</v>
      </c>
      <c r="D16" s="1">
        <v>1466.45</v>
      </c>
      <c r="E16" s="1">
        <v>1834.8</v>
      </c>
      <c r="F16" s="1">
        <v>1994.65</v>
      </c>
      <c r="G16" s="1">
        <v>1640.2</v>
      </c>
      <c r="H16" s="1">
        <v>1529.0</v>
      </c>
      <c r="I16" s="1">
        <v>3266.5</v>
      </c>
      <c r="J16" s="1">
        <v>5407.099999999999</v>
      </c>
      <c r="K16" s="1">
        <v>5490.5</v>
      </c>
      <c r="L16" s="2"/>
      <c r="M16" s="2"/>
      <c r="N16" s="2"/>
      <c r="O16" s="2"/>
      <c r="P16" s="2"/>
      <c r="Q16" s="2"/>
      <c r="R16" s="2"/>
      <c r="S16" s="2"/>
      <c r="T16" s="2"/>
      <c r="U16" s="2"/>
      <c r="V16" s="2"/>
      <c r="W16" s="2"/>
      <c r="X16" s="2"/>
      <c r="Y16" s="2"/>
      <c r="Z16" s="2"/>
    </row>
    <row r="17">
      <c r="A17" s="1" t="s">
        <v>83</v>
      </c>
      <c r="B17" s="1">
        <v>5414.049999999999</v>
      </c>
      <c r="C17" s="1">
        <v>5705.95</v>
      </c>
      <c r="D17" s="1">
        <v>5893.599999999999</v>
      </c>
      <c r="E17" s="1">
        <v>8597.15</v>
      </c>
      <c r="F17" s="1">
        <v>8777.849999999999</v>
      </c>
      <c r="G17" s="1">
        <v>8451.199999999999</v>
      </c>
      <c r="H17" s="1">
        <v>9271.3</v>
      </c>
      <c r="I17" s="1">
        <v>10063.6</v>
      </c>
      <c r="J17" s="1">
        <v>14956.4</v>
      </c>
      <c r="K17" s="1">
        <v>15137.1</v>
      </c>
      <c r="L17" s="2"/>
      <c r="M17" s="2"/>
      <c r="N17" s="2"/>
      <c r="O17" s="2"/>
      <c r="P17" s="2"/>
      <c r="Q17" s="2"/>
      <c r="R17" s="2"/>
      <c r="S17" s="2"/>
      <c r="T17" s="2"/>
      <c r="U17" s="2"/>
      <c r="V17" s="2"/>
      <c r="W17" s="2"/>
      <c r="X17" s="2"/>
      <c r="Y17" s="2"/>
      <c r="Z17" s="2"/>
    </row>
    <row r="18">
      <c r="A18" s="1" t="s">
        <v>84</v>
      </c>
      <c r="B18" s="1">
        <v>17805.9</v>
      </c>
      <c r="C18" s="1">
        <v>15484.6</v>
      </c>
      <c r="D18" s="1">
        <v>11092.2</v>
      </c>
      <c r="E18" s="1">
        <v>11724.65</v>
      </c>
      <c r="F18" s="1">
        <v>12669.85</v>
      </c>
      <c r="G18" s="1">
        <v>14330.9</v>
      </c>
      <c r="H18" s="1">
        <v>11495.3</v>
      </c>
      <c r="I18" s="1">
        <v>19202.85</v>
      </c>
      <c r="J18" s="1">
        <v>16054.5</v>
      </c>
      <c r="K18" s="1">
        <v>15623.6</v>
      </c>
      <c r="L18" s="2"/>
      <c r="M18" s="2"/>
      <c r="N18" s="2"/>
      <c r="O18" s="2"/>
      <c r="P18" s="2"/>
      <c r="Q18" s="2"/>
      <c r="R18" s="2"/>
      <c r="S18" s="2"/>
      <c r="T18" s="2"/>
      <c r="U18" s="2"/>
      <c r="V18" s="2"/>
      <c r="W18" s="2"/>
      <c r="X18" s="2"/>
      <c r="Y18" s="2"/>
      <c r="Z18" s="2"/>
    </row>
    <row r="19">
      <c r="A19" s="1" t="s">
        <v>85</v>
      </c>
      <c r="B19" s="1">
        <v>55815.45</v>
      </c>
      <c r="C19" s="1">
        <v>58512.05</v>
      </c>
      <c r="D19" s="1">
        <v>51951.24999999999</v>
      </c>
      <c r="E19" s="1">
        <v>42798.1</v>
      </c>
      <c r="F19" s="1">
        <v>47677.0</v>
      </c>
      <c r="G19" s="1">
        <v>55043.99999999999</v>
      </c>
      <c r="H19" s="1">
        <v>62174.7</v>
      </c>
      <c r="I19" s="1">
        <v>67567.9</v>
      </c>
      <c r="J19" s="1">
        <v>94520.0</v>
      </c>
      <c r="K19" s="1">
        <v>11926.2</v>
      </c>
      <c r="L19" s="2"/>
      <c r="M19" s="2"/>
      <c r="N19" s="2"/>
      <c r="O19" s="2"/>
      <c r="P19" s="2"/>
      <c r="Q19" s="2"/>
      <c r="R19" s="2"/>
      <c r="S19" s="2"/>
      <c r="T19" s="2"/>
      <c r="U19" s="2"/>
      <c r="V19" s="2"/>
      <c r="W19" s="2"/>
      <c r="X19" s="2"/>
      <c r="Y19" s="2"/>
      <c r="Z19" s="2"/>
    </row>
    <row r="20">
      <c r="A20" s="1" t="s">
        <v>86</v>
      </c>
      <c r="B20" s="1">
        <v>1438.65</v>
      </c>
      <c r="C20" s="1">
        <v>1966.85</v>
      </c>
      <c r="D20" s="1">
        <v>1202.35</v>
      </c>
      <c r="E20" s="1">
        <v>1028.6</v>
      </c>
      <c r="F20" s="1">
        <v>1383.05</v>
      </c>
      <c r="G20" s="1">
        <v>1793.1</v>
      </c>
      <c r="H20" s="1">
        <v>1396.255</v>
      </c>
      <c r="I20" s="1">
        <v>1021.65</v>
      </c>
      <c r="J20" s="1">
        <v>1702.75</v>
      </c>
      <c r="K20" s="1">
        <v>3009.35</v>
      </c>
      <c r="L20" s="2"/>
      <c r="M20" s="2"/>
      <c r="N20" s="2"/>
      <c r="O20" s="2"/>
      <c r="P20" s="2"/>
      <c r="Q20" s="2"/>
      <c r="R20" s="2"/>
      <c r="S20" s="2"/>
      <c r="T20" s="2"/>
      <c r="U20" s="2"/>
      <c r="V20" s="2"/>
      <c r="W20" s="2"/>
      <c r="X20" s="2"/>
      <c r="Y20" s="2"/>
      <c r="Z20" s="2"/>
    </row>
    <row r="21" ht="15.75" customHeight="1">
      <c r="A21" s="1" t="s">
        <v>87</v>
      </c>
      <c r="B21" s="1">
        <v>4385.45</v>
      </c>
      <c r="C21" s="1">
        <v>3405.5</v>
      </c>
      <c r="D21" s="1">
        <v>3871.15</v>
      </c>
      <c r="E21" s="1">
        <v>5400.15</v>
      </c>
      <c r="F21" s="1">
        <v>4128.299999999999</v>
      </c>
      <c r="G21" s="1">
        <v>5407.099999999999</v>
      </c>
      <c r="H21" s="1">
        <v>7679.749999999999</v>
      </c>
      <c r="I21" s="1">
        <v>8214.9</v>
      </c>
      <c r="J21" s="1">
        <v>4677.349999999999</v>
      </c>
      <c r="K21" s="1">
        <v>6498.249999999999</v>
      </c>
      <c r="L21" s="2"/>
      <c r="M21" s="2"/>
      <c r="N21" s="2"/>
      <c r="O21" s="2"/>
      <c r="P21" s="2"/>
      <c r="Q21" s="2"/>
      <c r="R21" s="2"/>
      <c r="S21" s="2"/>
      <c r="T21" s="2"/>
      <c r="U21" s="2"/>
      <c r="V21" s="2"/>
      <c r="W21" s="2"/>
      <c r="X21" s="2"/>
      <c r="Y21" s="2"/>
      <c r="Z21" s="2"/>
    </row>
    <row r="22" ht="15.75" customHeight="1">
      <c r="A22" s="1" t="s">
        <v>88</v>
      </c>
      <c r="B22" s="1">
        <v>746430.0</v>
      </c>
      <c r="C22" s="1">
        <v>820100.0</v>
      </c>
      <c r="D22" s="1">
        <v>843034.9999999999</v>
      </c>
      <c r="E22" s="1">
        <v>927824.9999999999</v>
      </c>
      <c r="F22" s="1">
        <v>993154.9999999999</v>
      </c>
      <c r="G22" s="1">
        <v>1129375.0</v>
      </c>
      <c r="H22" s="1">
        <v>1185670.0</v>
      </c>
      <c r="I22" s="1">
        <v>1332315.0</v>
      </c>
      <c r="J22" s="1">
        <v>1393475.0</v>
      </c>
      <c r="K22" s="1">
        <v>1509540.0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694.305</v>
      </c>
      <c r="C24" s="1">
        <v>827.05</v>
      </c>
      <c r="D24" s="1">
        <v>896.55</v>
      </c>
      <c r="E24" s="1">
        <v>1063.35</v>
      </c>
      <c r="F24" s="1">
        <v>1112.0</v>
      </c>
      <c r="G24" s="1">
        <v>1042.5</v>
      </c>
      <c r="H24" s="1">
        <v>1299.65</v>
      </c>
      <c r="I24" s="1">
        <v>896.55</v>
      </c>
      <c r="J24" s="1">
        <v>1112.0</v>
      </c>
      <c r="K24" s="1">
        <v>1028.6</v>
      </c>
      <c r="L24" s="2"/>
      <c r="M24" s="2"/>
      <c r="N24" s="2"/>
      <c r="O24" s="2"/>
      <c r="P24" s="2"/>
      <c r="Q24" s="2"/>
      <c r="R24" s="2"/>
      <c r="S24" s="2"/>
      <c r="T24" s="2"/>
      <c r="U24" s="2"/>
      <c r="V24" s="2"/>
      <c r="W24" s="2"/>
      <c r="X24" s="2"/>
      <c r="Y24" s="2"/>
      <c r="Z24" s="2"/>
    </row>
    <row r="25" ht="15.75" customHeight="1">
      <c r="A25" s="1" t="s">
        <v>91</v>
      </c>
      <c r="B25" s="1">
        <v>6491.299999999999</v>
      </c>
      <c r="C25" s="1">
        <v>6512.15</v>
      </c>
      <c r="D25" s="1">
        <v>7033.4</v>
      </c>
      <c r="E25" s="1">
        <v>7749.249999999999</v>
      </c>
      <c r="F25" s="1">
        <v>7408.7</v>
      </c>
      <c r="G25" s="1">
        <v>8743.099999999999</v>
      </c>
      <c r="H25" s="1">
        <v>10981.0</v>
      </c>
      <c r="I25" s="1">
        <v>13872.2</v>
      </c>
      <c r="J25" s="1">
        <v>11919.25</v>
      </c>
      <c r="K25" s="1">
        <v>13934.75</v>
      </c>
      <c r="L25" s="2"/>
      <c r="M25" s="2"/>
      <c r="N25" s="2"/>
      <c r="O25" s="2"/>
      <c r="P25" s="2"/>
      <c r="Q25" s="2"/>
      <c r="R25" s="2"/>
      <c r="S25" s="2"/>
      <c r="T25" s="2"/>
      <c r="U25" s="2"/>
      <c r="V25" s="2"/>
      <c r="W25" s="2"/>
      <c r="X25" s="2"/>
      <c r="Y25" s="2"/>
      <c r="Z25" s="2"/>
    </row>
    <row r="26" ht="15.75" customHeight="1">
      <c r="A26" s="1" t="s">
        <v>92</v>
      </c>
      <c r="B26" s="1">
        <v>196685.0</v>
      </c>
      <c r="C26" s="1">
        <v>225180.0</v>
      </c>
      <c r="D26" s="1">
        <v>230045.0</v>
      </c>
      <c r="E26" s="1">
        <v>256455.0</v>
      </c>
      <c r="F26" s="1">
        <v>255065.0</v>
      </c>
      <c r="G26" s="1">
        <v>306495.0</v>
      </c>
      <c r="H26" s="1">
        <v>321090.0</v>
      </c>
      <c r="I26" s="1">
        <v>325955.0</v>
      </c>
      <c r="J26" s="1">
        <v>725580.0</v>
      </c>
      <c r="K26" s="1">
        <v>375995.0</v>
      </c>
      <c r="L26" s="2"/>
      <c r="M26" s="2"/>
      <c r="N26" s="2"/>
      <c r="O26" s="2"/>
      <c r="P26" s="2"/>
      <c r="Q26" s="2"/>
      <c r="R26" s="2"/>
      <c r="S26" s="2"/>
      <c r="T26" s="2"/>
      <c r="U26" s="2"/>
      <c r="V26" s="2"/>
      <c r="W26" s="2"/>
      <c r="X26" s="2"/>
      <c r="Y26" s="2"/>
      <c r="Z26" s="2"/>
    </row>
    <row r="27" ht="15.75" customHeight="1">
      <c r="A27" s="1" t="s">
        <v>93</v>
      </c>
      <c r="B27" s="1">
        <v>230045.0</v>
      </c>
      <c r="C27" s="1">
        <v>214755.0</v>
      </c>
      <c r="D27" s="1">
        <v>227960.0</v>
      </c>
      <c r="E27" s="1">
        <v>232825.0</v>
      </c>
      <c r="F27" s="1">
        <v>263405.0</v>
      </c>
      <c r="G27" s="1">
        <v>269660.0</v>
      </c>
      <c r="H27" s="1">
        <v>289120.0</v>
      </c>
      <c r="I27" s="1">
        <v>362095.0</v>
      </c>
      <c r="J27" s="1">
        <v>0.0</v>
      </c>
      <c r="K27" s="1">
        <v>465649.9999999999</v>
      </c>
      <c r="L27" s="2"/>
      <c r="M27" s="2"/>
      <c r="N27" s="2"/>
      <c r="O27" s="2"/>
      <c r="P27" s="2"/>
      <c r="Q27" s="2"/>
      <c r="R27" s="2"/>
      <c r="S27" s="2"/>
      <c r="T27" s="2"/>
      <c r="U27" s="2"/>
      <c r="V27" s="2"/>
      <c r="W27" s="2"/>
      <c r="X27" s="2"/>
      <c r="Y27" s="2"/>
      <c r="Z27" s="2"/>
    </row>
    <row r="28" ht="15.75" customHeight="1">
      <c r="A28" s="1" t="s">
        <v>94</v>
      </c>
      <c r="B28" s="1">
        <v>57761.45</v>
      </c>
      <c r="C28" s="1">
        <v>86180.0</v>
      </c>
      <c r="D28" s="1">
        <v>91045.0</v>
      </c>
      <c r="E28" s="1">
        <v>92435.0</v>
      </c>
      <c r="F28" s="1">
        <v>97300.0</v>
      </c>
      <c r="G28" s="1">
        <v>127185.0</v>
      </c>
      <c r="H28" s="1">
        <v>154985.0</v>
      </c>
      <c r="I28" s="1">
        <v>152205.0</v>
      </c>
      <c r="J28" s="1">
        <v>129965.0</v>
      </c>
      <c r="K28" s="1">
        <v>137610.0</v>
      </c>
      <c r="L28" s="2"/>
      <c r="M28" s="2"/>
      <c r="N28" s="2"/>
      <c r="O28" s="2"/>
      <c r="P28" s="2"/>
      <c r="Q28" s="2"/>
      <c r="R28" s="2"/>
      <c r="S28" s="2"/>
      <c r="T28" s="2"/>
      <c r="U28" s="2"/>
      <c r="V28" s="2"/>
      <c r="W28" s="2"/>
      <c r="X28" s="2"/>
      <c r="Y28" s="2"/>
      <c r="Z28" s="2"/>
    </row>
    <row r="29" ht="15.75" customHeight="1">
      <c r="A29" s="1" t="s">
        <v>95</v>
      </c>
      <c r="B29" s="1">
        <v>484414.9999999999</v>
      </c>
      <c r="C29" s="1">
        <v>526810.0</v>
      </c>
      <c r="D29" s="1">
        <v>549050.0</v>
      </c>
      <c r="E29" s="1">
        <v>581715.0</v>
      </c>
      <c r="F29" s="1">
        <v>615770.0</v>
      </c>
      <c r="G29" s="1">
        <v>703340.0</v>
      </c>
      <c r="H29" s="1">
        <v>765195.0</v>
      </c>
      <c r="I29" s="1">
        <v>840254.9999999999</v>
      </c>
      <c r="J29" s="1">
        <v>856239.9999999999</v>
      </c>
      <c r="K29" s="1">
        <v>979949.9999999999</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5900.549999999999</v>
      </c>
      <c r="G30" s="1">
        <v>5803.25</v>
      </c>
      <c r="H30" s="1">
        <v>5504.4</v>
      </c>
      <c r="I30" s="1">
        <v>13656.75</v>
      </c>
      <c r="J30" s="1">
        <v>11272.205</v>
      </c>
      <c r="K30" s="1">
        <v>9730.0</v>
      </c>
      <c r="L30" s="2"/>
      <c r="M30" s="2"/>
      <c r="N30" s="2"/>
      <c r="O30" s="2"/>
      <c r="P30" s="2"/>
      <c r="Q30" s="2"/>
      <c r="R30" s="2"/>
      <c r="S30" s="2"/>
      <c r="T30" s="2"/>
      <c r="U30" s="2"/>
      <c r="V30" s="2"/>
      <c r="W30" s="2"/>
      <c r="X30" s="2"/>
      <c r="Y30" s="2"/>
      <c r="Z30" s="2"/>
    </row>
    <row r="31" ht="15.75" customHeight="1">
      <c r="A31" s="1" t="s">
        <v>97</v>
      </c>
      <c r="B31" s="1">
        <v>58379.99999999999</v>
      </c>
      <c r="C31" s="1">
        <v>71585.0</v>
      </c>
      <c r="D31" s="1">
        <v>99385.0</v>
      </c>
      <c r="E31" s="1">
        <v>143865.0</v>
      </c>
      <c r="F31" s="1">
        <v>159155.0</v>
      </c>
      <c r="G31" s="1">
        <v>186955.0</v>
      </c>
      <c r="H31" s="1">
        <v>182090.0</v>
      </c>
      <c r="I31" s="1">
        <v>189735.0</v>
      </c>
      <c r="J31" s="1">
        <v>232825.0</v>
      </c>
      <c r="K31" s="1">
        <v>211975.0</v>
      </c>
      <c r="L31" s="2"/>
      <c r="M31" s="2"/>
      <c r="N31" s="2"/>
      <c r="O31" s="2"/>
      <c r="P31" s="2"/>
      <c r="Q31" s="2"/>
      <c r="R31" s="2"/>
      <c r="S31" s="2"/>
      <c r="T31" s="2"/>
      <c r="U31" s="2"/>
      <c r="V31" s="2"/>
      <c r="W31" s="2"/>
      <c r="X31" s="2"/>
      <c r="Y31" s="2"/>
      <c r="Z31" s="2"/>
    </row>
    <row r="32" ht="15.75" customHeight="1">
      <c r="A32" s="1" t="s">
        <v>98</v>
      </c>
      <c r="B32" s="1">
        <v>0.0</v>
      </c>
      <c r="C32" s="1">
        <v>0.0</v>
      </c>
      <c r="D32" s="1">
        <v>0.0</v>
      </c>
      <c r="E32" s="1">
        <v>0.0</v>
      </c>
      <c r="F32" s="1">
        <v>0.0</v>
      </c>
      <c r="G32" s="1">
        <v>439.9349999999999</v>
      </c>
      <c r="H32" s="1">
        <v>438.545</v>
      </c>
      <c r="I32" s="1">
        <v>454.53</v>
      </c>
      <c r="J32" s="1">
        <v>453.835</v>
      </c>
      <c r="K32" s="1">
        <v>492.7549999999999</v>
      </c>
      <c r="L32" s="2"/>
      <c r="M32" s="2"/>
      <c r="N32" s="2"/>
      <c r="O32" s="2"/>
      <c r="P32" s="2"/>
      <c r="Q32" s="2"/>
      <c r="R32" s="2"/>
      <c r="S32" s="2"/>
      <c r="T32" s="2"/>
      <c r="U32" s="2"/>
      <c r="V32" s="2"/>
      <c r="W32" s="2"/>
      <c r="X32" s="2"/>
      <c r="Y32" s="2"/>
      <c r="Z32" s="2"/>
    </row>
    <row r="33" ht="15.75" customHeight="1">
      <c r="A33" s="1" t="s">
        <v>99</v>
      </c>
      <c r="B33" s="1">
        <v>79925.0</v>
      </c>
      <c r="C33" s="1">
        <v>87570.0</v>
      </c>
      <c r="D33" s="1">
        <v>70195.0</v>
      </c>
      <c r="E33" s="1">
        <v>68992.65</v>
      </c>
      <c r="F33" s="1">
        <v>73670.0</v>
      </c>
      <c r="G33" s="1">
        <v>86875.0</v>
      </c>
      <c r="H33" s="1">
        <v>70890.0</v>
      </c>
      <c r="I33" s="1">
        <v>113980.0</v>
      </c>
      <c r="J33" s="1">
        <v>107030.0</v>
      </c>
      <c r="K33" s="1">
        <v>123710.0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3280.4</v>
      </c>
      <c r="H34" s="1">
        <v>3092.75</v>
      </c>
      <c r="I34" s="1">
        <v>3099.7</v>
      </c>
      <c r="J34" s="1">
        <v>2856.45</v>
      </c>
      <c r="K34" s="1">
        <v>2752.2</v>
      </c>
      <c r="L34" s="2"/>
      <c r="M34" s="2"/>
      <c r="N34" s="2"/>
      <c r="O34" s="2"/>
      <c r="P34" s="2"/>
      <c r="Q34" s="2"/>
      <c r="R34" s="2"/>
      <c r="S34" s="2"/>
      <c r="T34" s="2"/>
      <c r="U34" s="2"/>
      <c r="V34" s="2"/>
      <c r="W34" s="2"/>
      <c r="X34" s="2"/>
      <c r="Y34" s="2"/>
      <c r="Z34" s="2"/>
    </row>
    <row r="35" ht="15.75" customHeight="1">
      <c r="A35" s="1" t="s">
        <v>101</v>
      </c>
      <c r="B35" s="1">
        <v>1063.35</v>
      </c>
      <c r="C35" s="1">
        <v>1897.35</v>
      </c>
      <c r="D35" s="1">
        <v>1626.3</v>
      </c>
      <c r="E35" s="1">
        <v>1438.65</v>
      </c>
      <c r="F35" s="1">
        <v>1529.0</v>
      </c>
      <c r="G35" s="1">
        <v>1535.95</v>
      </c>
      <c r="H35" s="1">
        <v>2363.0</v>
      </c>
      <c r="I35" s="1">
        <v>1487.3</v>
      </c>
      <c r="J35" s="1">
        <v>2057.2</v>
      </c>
      <c r="K35" s="1">
        <v>1668.0</v>
      </c>
      <c r="L35" s="2"/>
      <c r="M35" s="2"/>
      <c r="N35" s="2"/>
      <c r="O35" s="2"/>
      <c r="P35" s="2"/>
      <c r="Q35" s="2"/>
      <c r="R35" s="2"/>
      <c r="S35" s="2"/>
      <c r="T35" s="2"/>
      <c r="U35" s="2"/>
      <c r="V35" s="2"/>
      <c r="W35" s="2"/>
      <c r="X35" s="2"/>
      <c r="Y35" s="2"/>
      <c r="Z35" s="2"/>
    </row>
    <row r="36" ht="15.75" customHeight="1">
      <c r="A36" s="1" t="s">
        <v>102</v>
      </c>
      <c r="B36" s="1">
        <v>1167.6</v>
      </c>
      <c r="C36" s="1">
        <v>1132.85</v>
      </c>
      <c r="D36" s="1">
        <v>1237.1</v>
      </c>
      <c r="E36" s="1">
        <v>1542.9</v>
      </c>
      <c r="F36" s="1">
        <v>2432.5</v>
      </c>
      <c r="G36" s="1">
        <v>1987.7</v>
      </c>
      <c r="H36" s="1">
        <v>1515.1</v>
      </c>
      <c r="I36" s="1">
        <v>3488.9</v>
      </c>
      <c r="J36" s="1">
        <v>7603.299999999999</v>
      </c>
      <c r="K36" s="1">
        <v>9194.849999999999</v>
      </c>
      <c r="L36" s="2"/>
      <c r="M36" s="2"/>
      <c r="N36" s="2"/>
      <c r="O36" s="2"/>
      <c r="P36" s="2"/>
      <c r="Q36" s="2"/>
      <c r="R36" s="2"/>
      <c r="S36" s="2"/>
      <c r="T36" s="2"/>
      <c r="U36" s="2"/>
      <c r="V36" s="2"/>
      <c r="W36" s="2"/>
      <c r="X36" s="2"/>
      <c r="Y36" s="2"/>
      <c r="Z36" s="2"/>
    </row>
    <row r="37" ht="15.75" customHeight="1">
      <c r="A37" s="1" t="s">
        <v>103</v>
      </c>
      <c r="B37" s="1">
        <v>53966.74999999999</v>
      </c>
      <c r="C37" s="1">
        <v>55030.1</v>
      </c>
      <c r="D37" s="1">
        <v>44069.95</v>
      </c>
      <c r="E37" s="1">
        <v>45167.355</v>
      </c>
      <c r="F37" s="1">
        <v>50491.75</v>
      </c>
      <c r="G37" s="1">
        <v>49164.3</v>
      </c>
      <c r="H37" s="1">
        <v>54154.39999999999</v>
      </c>
      <c r="I37" s="1">
        <v>57886.55</v>
      </c>
      <c r="J37" s="1">
        <v>59207.05</v>
      </c>
      <c r="K37" s="1">
        <v>39948.6</v>
      </c>
      <c r="L37" s="2"/>
      <c r="M37" s="2"/>
      <c r="N37" s="2"/>
      <c r="O37" s="2"/>
      <c r="P37" s="2"/>
      <c r="Q37" s="2"/>
      <c r="R37" s="2"/>
      <c r="S37" s="2"/>
      <c r="T37" s="2"/>
      <c r="U37" s="2"/>
      <c r="V37" s="2"/>
      <c r="W37" s="2"/>
      <c r="X37" s="2"/>
      <c r="Y37" s="2"/>
      <c r="Z37" s="2"/>
    </row>
    <row r="38" ht="15.75" customHeight="1">
      <c r="A38" s="1" t="s">
        <v>104</v>
      </c>
      <c r="B38" s="1">
        <v>1410.155</v>
      </c>
      <c r="C38" s="1">
        <v>1369.15</v>
      </c>
      <c r="D38" s="1">
        <v>1445.6</v>
      </c>
      <c r="E38" s="1">
        <v>1570.7</v>
      </c>
      <c r="F38" s="1">
        <v>1779.2</v>
      </c>
      <c r="G38" s="1">
        <v>2043.3</v>
      </c>
      <c r="H38" s="1">
        <v>2446.4</v>
      </c>
      <c r="I38" s="1">
        <v>2543.7</v>
      </c>
      <c r="J38" s="1">
        <v>2661.85</v>
      </c>
      <c r="K38" s="1">
        <v>2884.25</v>
      </c>
      <c r="L38" s="2"/>
      <c r="M38" s="2"/>
      <c r="N38" s="2"/>
      <c r="O38" s="2"/>
      <c r="P38" s="2"/>
      <c r="Q38" s="2"/>
      <c r="R38" s="2"/>
      <c r="S38" s="2"/>
      <c r="T38" s="2"/>
      <c r="U38" s="2"/>
      <c r="V38" s="2"/>
      <c r="W38" s="2"/>
      <c r="X38" s="2"/>
      <c r="Y38" s="2"/>
      <c r="Z38" s="2"/>
    </row>
    <row r="39" ht="15.75" customHeight="1">
      <c r="A39" s="1" t="s">
        <v>105</v>
      </c>
      <c r="B39" s="1">
        <v>1369.15</v>
      </c>
      <c r="C39" s="1">
        <v>2321.3</v>
      </c>
      <c r="D39" s="1">
        <v>1626.3</v>
      </c>
      <c r="E39" s="1">
        <v>1320.5</v>
      </c>
      <c r="F39" s="1">
        <v>1876.5</v>
      </c>
      <c r="G39" s="1">
        <v>1681.9</v>
      </c>
      <c r="H39" s="1">
        <v>1417.8</v>
      </c>
      <c r="I39" s="1">
        <v>1160.65</v>
      </c>
      <c r="J39" s="1">
        <v>1118.95</v>
      </c>
      <c r="K39" s="1">
        <v>1334.4</v>
      </c>
      <c r="L39" s="2"/>
      <c r="M39" s="2"/>
      <c r="N39" s="2"/>
      <c r="O39" s="2"/>
      <c r="P39" s="2"/>
      <c r="Q39" s="2"/>
      <c r="R39" s="2"/>
      <c r="S39" s="2"/>
      <c r="T39" s="2"/>
      <c r="U39" s="2"/>
      <c r="V39" s="2"/>
      <c r="W39" s="2"/>
      <c r="X39" s="2"/>
      <c r="Y39" s="2"/>
      <c r="Z39" s="2"/>
    </row>
    <row r="40" ht="15.75" customHeight="1">
      <c r="A40" s="1" t="s">
        <v>106</v>
      </c>
      <c r="B40" s="1">
        <v>139.695</v>
      </c>
      <c r="C40" s="1">
        <v>687.3549999999999</v>
      </c>
      <c r="D40" s="1">
        <v>67.41499999999999</v>
      </c>
      <c r="E40" s="1">
        <v>58.38</v>
      </c>
      <c r="F40" s="1">
        <v>56.98999999999999</v>
      </c>
      <c r="G40" s="1">
        <v>36.14</v>
      </c>
      <c r="H40" s="1">
        <v>51.43</v>
      </c>
      <c r="I40" s="1">
        <v>305.105</v>
      </c>
      <c r="J40" s="1">
        <v>296.07</v>
      </c>
      <c r="K40" s="1">
        <v>376.69</v>
      </c>
      <c r="L40" s="2"/>
      <c r="M40" s="2"/>
      <c r="N40" s="2"/>
      <c r="O40" s="2"/>
      <c r="P40" s="2"/>
      <c r="Q40" s="2"/>
      <c r="R40" s="2"/>
      <c r="S40" s="2"/>
      <c r="T40" s="2"/>
      <c r="U40" s="2"/>
      <c r="V40" s="2"/>
      <c r="W40" s="2"/>
      <c r="X40" s="2"/>
      <c r="Y40" s="2"/>
      <c r="Z40" s="2"/>
    </row>
    <row r="41" ht="15.75" customHeight="1">
      <c r="A41" s="1" t="s">
        <v>107</v>
      </c>
      <c r="B41" s="1">
        <v>13295.35</v>
      </c>
      <c r="C41" s="1">
        <v>14525.5</v>
      </c>
      <c r="D41" s="1">
        <v>14490.75</v>
      </c>
      <c r="E41" s="1">
        <v>17611.3</v>
      </c>
      <c r="F41" s="1">
        <v>13851.35</v>
      </c>
      <c r="G41" s="1">
        <v>15880.75</v>
      </c>
      <c r="H41" s="1">
        <v>16478.45</v>
      </c>
      <c r="I41" s="1">
        <v>14275.3</v>
      </c>
      <c r="J41" s="1">
        <v>15012.0</v>
      </c>
      <c r="K41" s="1">
        <v>22455.45</v>
      </c>
      <c r="L41" s="2"/>
      <c r="M41" s="2"/>
      <c r="N41" s="2"/>
      <c r="O41" s="2"/>
      <c r="P41" s="2"/>
      <c r="Q41" s="2"/>
      <c r="R41" s="2"/>
      <c r="S41" s="2"/>
      <c r="T41" s="2"/>
      <c r="U41" s="2"/>
      <c r="V41" s="2"/>
      <c r="W41" s="2"/>
      <c r="X41" s="2"/>
      <c r="Y41" s="2"/>
      <c r="Z41" s="2"/>
    </row>
    <row r="42" ht="15.75" customHeight="1">
      <c r="A42" s="1" t="s">
        <v>108</v>
      </c>
      <c r="B42" s="1">
        <v>701950.0</v>
      </c>
      <c r="C42" s="1">
        <v>770755.0</v>
      </c>
      <c r="D42" s="1">
        <v>790910.0</v>
      </c>
      <c r="E42" s="1">
        <v>872224.9999999999</v>
      </c>
      <c r="F42" s="1">
        <v>934774.9999999999</v>
      </c>
      <c r="G42" s="1">
        <v>1068910.0</v>
      </c>
      <c r="H42" s="1">
        <v>1117560.0</v>
      </c>
      <c r="I42" s="1">
        <v>1257255.0</v>
      </c>
      <c r="J42" s="1">
        <v>1311465.0</v>
      </c>
      <c r="K42" s="1">
        <v>1420580.0</v>
      </c>
      <c r="L42" s="2"/>
      <c r="M42" s="2"/>
      <c r="N42" s="2"/>
      <c r="O42" s="2"/>
      <c r="P42" s="2"/>
      <c r="Q42" s="2"/>
      <c r="R42" s="2"/>
      <c r="S42" s="2"/>
      <c r="T42" s="2"/>
      <c r="U42" s="2"/>
      <c r="V42" s="2"/>
      <c r="W42" s="2"/>
      <c r="X42" s="2"/>
      <c r="Y42" s="2"/>
      <c r="Z42" s="2"/>
    </row>
    <row r="43" ht="15.75" customHeight="1">
      <c r="A43" s="1" t="s">
        <v>109</v>
      </c>
      <c r="B43" s="1">
        <v>1702.75</v>
      </c>
      <c r="C43" s="1">
        <v>1800.05</v>
      </c>
      <c r="D43" s="1">
        <v>1591.55</v>
      </c>
      <c r="E43" s="1">
        <v>1515.1</v>
      </c>
      <c r="F43" s="1">
        <v>854.8499999999999</v>
      </c>
      <c r="G43" s="1">
        <v>15.985</v>
      </c>
      <c r="H43" s="1">
        <v>15.985</v>
      </c>
      <c r="I43" s="1">
        <v>15.985</v>
      </c>
      <c r="J43" s="1">
        <v>15.985</v>
      </c>
      <c r="K43" s="1">
        <v>0.0</v>
      </c>
      <c r="L43" s="2"/>
      <c r="M43" s="2"/>
      <c r="N43" s="2"/>
      <c r="O43" s="2"/>
      <c r="P43" s="2"/>
      <c r="Q43" s="2"/>
      <c r="R43" s="2"/>
      <c r="S43" s="2"/>
      <c r="T43" s="2"/>
      <c r="U43" s="2"/>
      <c r="V43" s="2"/>
      <c r="W43" s="2"/>
      <c r="X43" s="2"/>
      <c r="Y43" s="2"/>
      <c r="Z43" s="2"/>
    </row>
    <row r="44" ht="15.75" customHeight="1">
      <c r="A44" s="1" t="s">
        <v>110</v>
      </c>
      <c r="B44" s="1">
        <v>0.0</v>
      </c>
      <c r="C44" s="1">
        <v>0.0</v>
      </c>
      <c r="D44" s="1">
        <v>0.0</v>
      </c>
      <c r="E44" s="1">
        <v>0.0</v>
      </c>
      <c r="F44" s="1">
        <v>0.0</v>
      </c>
      <c r="G44" s="1">
        <v>1216.25</v>
      </c>
      <c r="H44" s="1">
        <v>2780.0</v>
      </c>
      <c r="I44" s="1">
        <v>2780.0</v>
      </c>
      <c r="J44" s="1">
        <v>2780.0</v>
      </c>
      <c r="K44" s="1">
        <v>3732.15</v>
      </c>
      <c r="L44" s="2"/>
      <c r="M44" s="2"/>
      <c r="N44" s="2"/>
      <c r="O44" s="2"/>
      <c r="P44" s="2"/>
      <c r="Q44" s="2"/>
      <c r="R44" s="2"/>
      <c r="S44" s="2"/>
      <c r="T44" s="2"/>
      <c r="U44" s="2"/>
      <c r="V44" s="2"/>
      <c r="W44" s="2"/>
      <c r="X44" s="2"/>
      <c r="Y44" s="2"/>
      <c r="Z44" s="2"/>
    </row>
    <row r="45" ht="15.75" customHeight="1">
      <c r="A45" s="1" t="s">
        <v>111</v>
      </c>
      <c r="B45" s="1">
        <v>1841.75</v>
      </c>
      <c r="C45" s="1">
        <v>2863.4</v>
      </c>
      <c r="D45" s="1">
        <v>2863.4</v>
      </c>
      <c r="E45" s="1">
        <v>2863.4</v>
      </c>
      <c r="F45" s="1">
        <v>3113.6</v>
      </c>
      <c r="G45" s="1">
        <v>2905.1</v>
      </c>
      <c r="H45" s="1">
        <v>1876.5</v>
      </c>
      <c r="I45" s="1">
        <v>2293.5</v>
      </c>
      <c r="J45" s="1">
        <v>2293.5</v>
      </c>
      <c r="K45" s="1">
        <v>2536.75</v>
      </c>
      <c r="L45" s="2"/>
      <c r="M45" s="2"/>
      <c r="N45" s="2"/>
      <c r="O45" s="2"/>
      <c r="P45" s="2"/>
      <c r="Q45" s="2"/>
      <c r="R45" s="2"/>
      <c r="S45" s="2"/>
      <c r="T45" s="2"/>
      <c r="U45" s="2"/>
      <c r="V45" s="2"/>
      <c r="W45" s="2"/>
      <c r="X45" s="2"/>
      <c r="Y45" s="2"/>
      <c r="Z45" s="2"/>
    </row>
    <row r="46" ht="15.75" customHeight="1">
      <c r="A46" s="1" t="s">
        <v>112</v>
      </c>
      <c r="B46" s="1">
        <v>-1.39</v>
      </c>
      <c r="C46" s="1">
        <v>0.0</v>
      </c>
      <c r="D46" s="1">
        <v>0.0</v>
      </c>
      <c r="E46" s="1">
        <v>2.085</v>
      </c>
      <c r="F46" s="1">
        <v>0.695</v>
      </c>
      <c r="G46" s="1">
        <v>-2.085</v>
      </c>
      <c r="H46" s="1">
        <v>-27.105</v>
      </c>
      <c r="I46" s="1">
        <v>-3.475</v>
      </c>
      <c r="J46" s="1">
        <v>-6.255</v>
      </c>
      <c r="K46" s="1">
        <v>7.645</v>
      </c>
      <c r="L46" s="2"/>
      <c r="M46" s="2"/>
      <c r="N46" s="2"/>
      <c r="O46" s="2"/>
      <c r="P46" s="2"/>
      <c r="Q46" s="2"/>
      <c r="R46" s="2"/>
      <c r="S46" s="2"/>
      <c r="T46" s="2"/>
      <c r="U46" s="2"/>
      <c r="V46" s="2"/>
      <c r="W46" s="2"/>
      <c r="X46" s="2"/>
      <c r="Y46" s="2"/>
      <c r="Z46" s="2"/>
    </row>
    <row r="47" ht="15.75" customHeight="1">
      <c r="A47" s="1" t="s">
        <v>113</v>
      </c>
      <c r="B47" s="1">
        <v>3544.5</v>
      </c>
      <c r="C47" s="1">
        <v>4663.45</v>
      </c>
      <c r="D47" s="1">
        <v>4454.95</v>
      </c>
      <c r="E47" s="1">
        <v>4385.45</v>
      </c>
      <c r="F47" s="1">
        <v>3968.45</v>
      </c>
      <c r="G47" s="1">
        <v>4128.299999999999</v>
      </c>
      <c r="H47" s="1">
        <v>4642.599999999999</v>
      </c>
      <c r="I47" s="1">
        <v>5087.4</v>
      </c>
      <c r="J47" s="1">
        <v>5080.45</v>
      </c>
      <c r="K47" s="1">
        <v>6275.849999999999</v>
      </c>
      <c r="L47" s="2"/>
      <c r="M47" s="2"/>
      <c r="N47" s="2"/>
      <c r="O47" s="2"/>
      <c r="P47" s="2"/>
      <c r="Q47" s="2"/>
      <c r="R47" s="2"/>
      <c r="S47" s="2"/>
      <c r="T47" s="2"/>
      <c r="U47" s="2"/>
      <c r="V47" s="2"/>
      <c r="W47" s="2"/>
      <c r="X47" s="2"/>
      <c r="Y47" s="2"/>
      <c r="Z47" s="2"/>
    </row>
    <row r="48" ht="15.75" customHeight="1">
      <c r="A48" s="1" t="s">
        <v>114</v>
      </c>
      <c r="B48" s="1">
        <v>10126.15</v>
      </c>
      <c r="C48" s="1">
        <v>12468.3</v>
      </c>
      <c r="D48" s="1">
        <v>12322.35</v>
      </c>
      <c r="E48" s="1">
        <v>12259.8</v>
      </c>
      <c r="F48" s="1">
        <v>12259.8</v>
      </c>
      <c r="G48" s="1">
        <v>12252.85</v>
      </c>
      <c r="H48" s="1">
        <v>12322.35</v>
      </c>
      <c r="I48" s="1">
        <v>12037.4</v>
      </c>
      <c r="J48" s="1">
        <v>13483.0</v>
      </c>
      <c r="K48" s="1">
        <v>14601.95</v>
      </c>
      <c r="L48" s="2"/>
      <c r="M48" s="2"/>
      <c r="N48" s="2"/>
      <c r="O48" s="2"/>
      <c r="P48" s="2"/>
      <c r="Q48" s="2"/>
      <c r="R48" s="2"/>
      <c r="S48" s="2"/>
      <c r="T48" s="2"/>
      <c r="U48" s="2"/>
      <c r="V48" s="2"/>
      <c r="W48" s="2"/>
      <c r="X48" s="2"/>
      <c r="Y48" s="2"/>
      <c r="Z48" s="2"/>
    </row>
    <row r="49" ht="15.75" customHeight="1">
      <c r="A49" s="1" t="s">
        <v>115</v>
      </c>
      <c r="B49" s="1">
        <v>26277.95</v>
      </c>
      <c r="C49" s="1">
        <v>28856.4</v>
      </c>
      <c r="D49" s="1">
        <v>31525.2</v>
      </c>
      <c r="E49" s="1">
        <v>35521.45</v>
      </c>
      <c r="F49" s="1">
        <v>38906.1</v>
      </c>
      <c r="G49" s="1">
        <v>41567.95</v>
      </c>
      <c r="H49" s="1">
        <v>49901.0</v>
      </c>
      <c r="I49" s="1">
        <v>54237.8</v>
      </c>
      <c r="J49" s="1">
        <v>58609.35</v>
      </c>
      <c r="K49" s="1">
        <v>61583.95</v>
      </c>
      <c r="L49" s="2"/>
      <c r="M49" s="2"/>
      <c r="N49" s="2"/>
      <c r="O49" s="2"/>
      <c r="P49" s="2"/>
      <c r="Q49" s="2"/>
      <c r="R49" s="2"/>
      <c r="S49" s="2"/>
      <c r="T49" s="2"/>
      <c r="U49" s="2"/>
      <c r="V49" s="2"/>
      <c r="W49" s="2"/>
      <c r="X49" s="2"/>
      <c r="Y49" s="2"/>
      <c r="Z49" s="2"/>
    </row>
    <row r="50" ht="15.75" customHeight="1">
      <c r="A50" s="1" t="s">
        <v>116</v>
      </c>
      <c r="B50" s="1">
        <v>0.0</v>
      </c>
      <c r="C50" s="1">
        <v>-55.59999999999999</v>
      </c>
      <c r="D50" s="1">
        <v>-18.765</v>
      </c>
      <c r="E50" s="1">
        <v>-12.51</v>
      </c>
      <c r="F50" s="1">
        <v>-40.31</v>
      </c>
      <c r="G50" s="1">
        <v>-89.65499999999999</v>
      </c>
      <c r="H50" s="1">
        <v>-50.735</v>
      </c>
      <c r="I50" s="1">
        <v>-232.13</v>
      </c>
      <c r="J50" s="1">
        <v>-160.545</v>
      </c>
      <c r="K50" s="1">
        <v>-42.395</v>
      </c>
      <c r="L50" s="2"/>
      <c r="M50" s="2"/>
      <c r="N50" s="2"/>
      <c r="O50" s="2"/>
      <c r="P50" s="2"/>
      <c r="Q50" s="2"/>
      <c r="R50" s="2"/>
      <c r="S50" s="2"/>
      <c r="T50" s="2"/>
      <c r="U50" s="2"/>
      <c r="V50" s="2"/>
      <c r="W50" s="2"/>
      <c r="X50" s="2"/>
      <c r="Y50" s="2"/>
      <c r="Z50" s="2"/>
    </row>
    <row r="51" ht="15.75" customHeight="1">
      <c r="A51" s="1" t="s">
        <v>117</v>
      </c>
      <c r="B51" s="1">
        <v>3238.7</v>
      </c>
      <c r="C51" s="1">
        <v>3426.35</v>
      </c>
      <c r="D51" s="1">
        <v>3023.25</v>
      </c>
      <c r="E51" s="1">
        <v>3349.9</v>
      </c>
      <c r="F51" s="1">
        <v>2953.75</v>
      </c>
      <c r="G51" s="1">
        <v>2369.95</v>
      </c>
      <c r="H51" s="1">
        <v>1758.35</v>
      </c>
      <c r="I51" s="1">
        <v>3975.4</v>
      </c>
      <c r="J51" s="1">
        <v>4760.75</v>
      </c>
      <c r="K51" s="1">
        <v>5907.5</v>
      </c>
      <c r="L51" s="2"/>
      <c r="M51" s="2"/>
      <c r="N51" s="2"/>
      <c r="O51" s="2"/>
      <c r="P51" s="2"/>
      <c r="Q51" s="2"/>
      <c r="R51" s="2"/>
      <c r="S51" s="2"/>
      <c r="T51" s="2"/>
      <c r="U51" s="2"/>
      <c r="V51" s="2"/>
      <c r="W51" s="2"/>
      <c r="X51" s="2"/>
      <c r="Y51" s="2"/>
      <c r="Z51" s="2"/>
    </row>
    <row r="52" ht="15.75" customHeight="1">
      <c r="A52" s="1" t="s">
        <v>118</v>
      </c>
      <c r="B52" s="1">
        <v>39649.75</v>
      </c>
      <c r="C52" s="1">
        <v>44688.5</v>
      </c>
      <c r="D52" s="1">
        <v>46856.89999999999</v>
      </c>
      <c r="E52" s="1">
        <v>51117.25</v>
      </c>
      <c r="F52" s="1">
        <v>54084.89999999999</v>
      </c>
      <c r="G52" s="1">
        <v>56100.39999999999</v>
      </c>
      <c r="H52" s="1">
        <v>63926.1</v>
      </c>
      <c r="I52" s="1">
        <v>70195.0</v>
      </c>
      <c r="J52" s="1">
        <v>76450.0</v>
      </c>
      <c r="K52" s="1">
        <v>82010.0</v>
      </c>
      <c r="L52" s="2"/>
      <c r="M52" s="2"/>
      <c r="N52" s="2"/>
      <c r="O52" s="2"/>
      <c r="P52" s="2"/>
      <c r="Q52" s="2"/>
      <c r="R52" s="2"/>
      <c r="S52" s="2"/>
      <c r="T52" s="2"/>
      <c r="U52" s="2"/>
      <c r="V52" s="2"/>
      <c r="W52" s="2"/>
      <c r="X52" s="2"/>
      <c r="Y52" s="2"/>
      <c r="Z52" s="2"/>
    </row>
    <row r="53" ht="15.75" customHeight="1">
      <c r="A53" s="1" t="s">
        <v>119</v>
      </c>
      <c r="B53" s="1">
        <v>1251.0</v>
      </c>
      <c r="C53" s="1">
        <v>413.525</v>
      </c>
      <c r="D53" s="1">
        <v>416.3049999999999</v>
      </c>
      <c r="E53" s="1">
        <v>65.33</v>
      </c>
      <c r="F53" s="1">
        <v>70.89</v>
      </c>
      <c r="G53" s="1">
        <v>71.585</v>
      </c>
      <c r="H53" s="1">
        <v>66.02499999999999</v>
      </c>
      <c r="I53" s="1">
        <v>77.145</v>
      </c>
      <c r="J53" s="1">
        <v>68.80499999999999</v>
      </c>
      <c r="K53" s="1">
        <v>71.585</v>
      </c>
      <c r="L53" s="2"/>
      <c r="M53" s="2"/>
      <c r="N53" s="2"/>
      <c r="O53" s="2"/>
      <c r="P53" s="2"/>
      <c r="Q53" s="2"/>
      <c r="R53" s="2"/>
      <c r="S53" s="2"/>
      <c r="T53" s="2"/>
      <c r="U53" s="2"/>
      <c r="V53" s="2"/>
      <c r="W53" s="2"/>
      <c r="X53" s="2"/>
      <c r="Y53" s="2"/>
      <c r="Z53" s="2"/>
    </row>
    <row r="54" ht="15.75" customHeight="1">
      <c r="A54" s="1" t="s">
        <v>120</v>
      </c>
      <c r="B54" s="1">
        <v>44438.3</v>
      </c>
      <c r="C54" s="1">
        <v>49768.95</v>
      </c>
      <c r="D54" s="1">
        <v>51728.85</v>
      </c>
      <c r="E54" s="1">
        <v>55572.2</v>
      </c>
      <c r="F54" s="1">
        <v>58115.89999999999</v>
      </c>
      <c r="G54" s="1">
        <v>60305.14999999999</v>
      </c>
      <c r="H54" s="1">
        <v>68638.2</v>
      </c>
      <c r="I54" s="1">
        <v>75060.0</v>
      </c>
      <c r="J54" s="1">
        <v>82010.0</v>
      </c>
      <c r="K54" s="1">
        <v>88265.0</v>
      </c>
      <c r="L54" s="2"/>
      <c r="M54" s="2"/>
      <c r="N54" s="2"/>
      <c r="O54" s="2"/>
      <c r="P54" s="2"/>
      <c r="Q54" s="2"/>
      <c r="R54" s="2"/>
      <c r="S54" s="2"/>
      <c r="T54" s="2"/>
      <c r="U54" s="2"/>
      <c r="V54" s="2"/>
      <c r="W54" s="2"/>
      <c r="X54" s="2"/>
      <c r="Y54" s="2"/>
      <c r="Z54" s="2"/>
    </row>
    <row r="55" ht="15.75" customHeight="1">
      <c r="A55" s="1" t="s">
        <v>121</v>
      </c>
      <c r="B55" s="1">
        <v>746430.0</v>
      </c>
      <c r="C55" s="1">
        <v>820100.0</v>
      </c>
      <c r="D55" s="1">
        <v>843034.9999999999</v>
      </c>
      <c r="E55" s="1">
        <v>927824.9999999999</v>
      </c>
      <c r="F55" s="1">
        <v>993154.9999999999</v>
      </c>
      <c r="G55" s="1">
        <v>1129375.0</v>
      </c>
      <c r="H55" s="1">
        <v>1185670.0</v>
      </c>
      <c r="I55" s="1">
        <v>1332315.0</v>
      </c>
      <c r="J55" s="1">
        <v>1393475.0</v>
      </c>
      <c r="K55" s="1">
        <v>1509540.0</v>
      </c>
      <c r="L55" s="2"/>
      <c r="M55" s="2"/>
      <c r="N55" s="2"/>
      <c r="O55" s="2"/>
      <c r="P55" s="2"/>
      <c r="Q55" s="2"/>
      <c r="R55" s="2"/>
      <c r="S55" s="2"/>
      <c r="T55" s="2"/>
      <c r="U55" s="2"/>
      <c r="V55" s="2"/>
      <c r="W55" s="2"/>
      <c r="X55" s="2"/>
      <c r="Y55" s="2"/>
      <c r="Z55" s="2"/>
    </row>
    <row r="56" ht="15.75" customHeight="1">
      <c r="A56" s="1" t="s">
        <v>64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122</v>
      </c>
      <c r="B57" s="1">
        <v>1035.55</v>
      </c>
      <c r="C57" s="1">
        <v>1035.55</v>
      </c>
      <c r="D57" s="1">
        <v>1007.75</v>
      </c>
      <c r="E57" s="1">
        <v>1000.8</v>
      </c>
      <c r="F57" s="1">
        <v>993.8499999999999</v>
      </c>
      <c r="G57" s="1">
        <v>986.9</v>
      </c>
      <c r="H57" s="1">
        <v>986.9</v>
      </c>
      <c r="I57" s="1">
        <v>959.0999999999999</v>
      </c>
      <c r="J57" s="1">
        <v>979.9499999999999</v>
      </c>
      <c r="K57" s="1">
        <v>986.9</v>
      </c>
      <c r="L57" s="2"/>
      <c r="M57" s="2"/>
      <c r="N57" s="2"/>
      <c r="O57" s="2"/>
      <c r="P57" s="2"/>
      <c r="Q57" s="2"/>
      <c r="R57" s="2"/>
      <c r="S57" s="2"/>
      <c r="T57" s="2"/>
      <c r="U57" s="2"/>
      <c r="V57" s="2"/>
      <c r="W57" s="2"/>
      <c r="X57" s="2"/>
      <c r="Y57" s="2"/>
      <c r="Z57" s="2"/>
    </row>
    <row r="58" ht="15.75" customHeight="1">
      <c r="A58" s="1" t="s">
        <v>123</v>
      </c>
      <c r="B58" s="1">
        <v>1000.8</v>
      </c>
      <c r="C58" s="1">
        <v>1028.6</v>
      </c>
      <c r="D58" s="1">
        <v>1007.75</v>
      </c>
      <c r="E58" s="1">
        <v>1000.8</v>
      </c>
      <c r="F58" s="1">
        <v>993.8499999999999</v>
      </c>
      <c r="G58" s="1">
        <v>986.9</v>
      </c>
      <c r="H58" s="1">
        <v>986.9</v>
      </c>
      <c r="I58" s="1">
        <v>959.0999999999999</v>
      </c>
      <c r="J58" s="1">
        <v>972.9999999999999</v>
      </c>
      <c r="K58" s="1">
        <v>979.9499999999999</v>
      </c>
      <c r="L58" s="2"/>
      <c r="M58" s="2"/>
      <c r="N58" s="2"/>
      <c r="O58" s="2"/>
      <c r="P58" s="2"/>
      <c r="Q58" s="2"/>
      <c r="R58" s="2"/>
      <c r="S58" s="2"/>
      <c r="T58" s="2"/>
      <c r="U58" s="2"/>
      <c r="V58" s="2"/>
      <c r="W58" s="2"/>
      <c r="X58" s="2"/>
      <c r="Y58" s="2"/>
      <c r="Z58" s="2"/>
    </row>
    <row r="59" ht="15.75" customHeight="1">
      <c r="A59" s="1" t="s">
        <v>124</v>
      </c>
      <c r="B59" s="1" t="s">
        <v>125</v>
      </c>
      <c r="C59" s="1" t="s">
        <v>126</v>
      </c>
      <c r="D59" s="1" t="s">
        <v>127</v>
      </c>
      <c r="E59" s="1" t="s">
        <v>128</v>
      </c>
      <c r="F59" s="1" t="s">
        <v>129</v>
      </c>
      <c r="G59" s="1" t="s">
        <v>130</v>
      </c>
      <c r="H59" s="1" t="s">
        <v>131</v>
      </c>
      <c r="I59" s="1" t="s">
        <v>132</v>
      </c>
      <c r="J59" s="1" t="s">
        <v>133</v>
      </c>
      <c r="K59" s="1" t="s">
        <v>134</v>
      </c>
      <c r="L59" s="2"/>
      <c r="M59" s="2"/>
      <c r="N59" s="2"/>
      <c r="O59" s="2"/>
      <c r="P59" s="2"/>
      <c r="Q59" s="2"/>
      <c r="R59" s="2"/>
      <c r="S59" s="2"/>
      <c r="T59" s="2"/>
      <c r="U59" s="2"/>
      <c r="V59" s="2"/>
      <c r="W59" s="2"/>
      <c r="X59" s="2"/>
      <c r="Y59" s="2"/>
      <c r="Z59" s="2"/>
    </row>
    <row r="60" ht="15.75" customHeight="1">
      <c r="A60" s="1" t="s">
        <v>135</v>
      </c>
      <c r="B60" s="1">
        <v>31233.3</v>
      </c>
      <c r="C60" s="1">
        <v>33707.5</v>
      </c>
      <c r="D60" s="1">
        <v>36091.35</v>
      </c>
      <c r="E60" s="1">
        <v>40122.35</v>
      </c>
      <c r="F60" s="1">
        <v>43027.45</v>
      </c>
      <c r="G60" s="1">
        <v>44938.7</v>
      </c>
      <c r="H60" s="1">
        <v>53278.7</v>
      </c>
      <c r="I60" s="1">
        <v>57261.05</v>
      </c>
      <c r="J60" s="1">
        <v>63835.74999999999</v>
      </c>
      <c r="K60" s="1">
        <v>63224.14999999999</v>
      </c>
      <c r="L60" s="2"/>
      <c r="M60" s="2"/>
      <c r="N60" s="2"/>
      <c r="O60" s="2"/>
      <c r="P60" s="2"/>
      <c r="Q60" s="2"/>
      <c r="R60" s="2"/>
      <c r="S60" s="2"/>
      <c r="T60" s="2"/>
      <c r="U60" s="2"/>
      <c r="V60" s="2"/>
      <c r="W60" s="2"/>
      <c r="X60" s="2"/>
      <c r="Y60" s="2"/>
      <c r="Z60" s="2"/>
    </row>
    <row r="61" ht="15.75" customHeight="1">
      <c r="A61" s="1" t="s">
        <v>136</v>
      </c>
      <c r="B61" s="1" t="s">
        <v>137</v>
      </c>
      <c r="C61" s="1" t="s">
        <v>138</v>
      </c>
      <c r="D61" s="1" t="s">
        <v>139</v>
      </c>
      <c r="E61" s="1" t="s">
        <v>140</v>
      </c>
      <c r="F61" s="1" t="s">
        <v>141</v>
      </c>
      <c r="G61" s="1" t="s">
        <v>142</v>
      </c>
      <c r="H61" s="1" t="s">
        <v>143</v>
      </c>
      <c r="I61" s="1" t="s">
        <v>144</v>
      </c>
      <c r="J61" s="1" t="s">
        <v>145</v>
      </c>
      <c r="K61" s="1" t="s">
        <v>146</v>
      </c>
      <c r="L61" s="2"/>
      <c r="M61" s="2"/>
      <c r="N61" s="2"/>
      <c r="O61" s="2"/>
      <c r="P61" s="2"/>
      <c r="Q61" s="2"/>
      <c r="R61" s="2"/>
      <c r="S61" s="2"/>
      <c r="T61" s="2"/>
      <c r="U61" s="2"/>
      <c r="V61" s="2"/>
      <c r="W61" s="2"/>
      <c r="X61" s="2"/>
      <c r="Y61" s="2"/>
      <c r="Z61" s="2"/>
    </row>
    <row r="62" ht="15.75" customHeight="1">
      <c r="A62" s="1" t="s">
        <v>147</v>
      </c>
      <c r="B62" s="1">
        <v>731835.0</v>
      </c>
      <c r="C62" s="1">
        <v>817320.0</v>
      </c>
      <c r="D62" s="1">
        <v>824965.0</v>
      </c>
      <c r="E62" s="1">
        <v>900024.9999999999</v>
      </c>
      <c r="F62" s="1">
        <v>998019.9999999999</v>
      </c>
      <c r="G62" s="1">
        <v>1137715.0</v>
      </c>
      <c r="H62" s="1">
        <v>1166210.0</v>
      </c>
      <c r="I62" s="1">
        <v>1311465.0</v>
      </c>
      <c r="J62" s="1">
        <v>1392085.0</v>
      </c>
      <c r="K62" s="1">
        <v>1465060.0</v>
      </c>
      <c r="L62" s="2"/>
      <c r="M62" s="2"/>
      <c r="N62" s="2"/>
      <c r="O62" s="2"/>
      <c r="P62" s="2"/>
      <c r="Q62" s="2"/>
      <c r="R62" s="2"/>
      <c r="S62" s="2"/>
      <c r="T62" s="2"/>
      <c r="U62" s="2"/>
      <c r="V62" s="2"/>
      <c r="W62" s="2"/>
      <c r="X62" s="2"/>
      <c r="Y62" s="2"/>
      <c r="Z62" s="2"/>
    </row>
    <row r="63" ht="15.75" customHeight="1">
      <c r="A63" s="1" t="s">
        <v>148</v>
      </c>
      <c r="B63" s="1">
        <v>314835.0</v>
      </c>
      <c r="C63" s="1">
        <v>355840.0</v>
      </c>
      <c r="D63" s="1">
        <v>366960.0</v>
      </c>
      <c r="E63" s="1">
        <v>382945.0</v>
      </c>
      <c r="F63" s="1">
        <v>415609.9999999999</v>
      </c>
      <c r="G63" s="1">
        <v>449664.9999999999</v>
      </c>
      <c r="H63" s="1">
        <v>471904.9999999999</v>
      </c>
      <c r="I63" s="1">
        <v>533760.0</v>
      </c>
      <c r="J63" s="1">
        <v>578240.0</v>
      </c>
      <c r="K63" s="1">
        <v>638010.0</v>
      </c>
      <c r="L63" s="2"/>
      <c r="M63" s="2"/>
      <c r="N63" s="2"/>
      <c r="O63" s="2"/>
      <c r="P63" s="2"/>
      <c r="Q63" s="2"/>
      <c r="R63" s="2"/>
      <c r="S63" s="2"/>
      <c r="T63" s="2"/>
      <c r="U63" s="2"/>
      <c r="V63" s="2"/>
      <c r="W63" s="2"/>
      <c r="X63" s="2"/>
      <c r="Y63" s="2"/>
      <c r="Z63" s="2"/>
    </row>
    <row r="64" ht="15.75" customHeight="1">
      <c r="A64" s="1" t="s">
        <v>149</v>
      </c>
      <c r="B64" s="1">
        <v>138305.0</v>
      </c>
      <c r="C64" s="1">
        <v>159850.0</v>
      </c>
      <c r="D64" s="1">
        <v>169580.0</v>
      </c>
      <c r="E64" s="1">
        <v>212670.0</v>
      </c>
      <c r="F64" s="1">
        <v>238385.0</v>
      </c>
      <c r="G64" s="1">
        <v>283560.0</v>
      </c>
      <c r="H64" s="1">
        <v>261320.0</v>
      </c>
      <c r="I64" s="1">
        <v>321090.0</v>
      </c>
      <c r="J64" s="1">
        <v>354450.0</v>
      </c>
      <c r="K64" s="1">
        <v>348195.0</v>
      </c>
      <c r="L64" s="2"/>
      <c r="M64" s="2"/>
      <c r="N64" s="2"/>
      <c r="O64" s="2"/>
      <c r="P64" s="2"/>
      <c r="Q64" s="2"/>
      <c r="R64" s="2"/>
      <c r="S64" s="2"/>
      <c r="T64" s="2"/>
      <c r="U64" s="2"/>
      <c r="V64" s="2"/>
      <c r="W64" s="2"/>
      <c r="X64" s="2"/>
      <c r="Y64" s="2"/>
      <c r="Z64" s="2"/>
    </row>
    <row r="65" ht="15.75" customHeight="1">
      <c r="A65" s="1" t="s">
        <v>150</v>
      </c>
      <c r="B65" s="1">
        <v>54.20999999999999</v>
      </c>
      <c r="C65" s="1">
        <v>986.9</v>
      </c>
      <c r="D65" s="1">
        <v>300.24</v>
      </c>
      <c r="E65" s="1">
        <v>-240.47</v>
      </c>
      <c r="F65" s="1">
        <v>508.74</v>
      </c>
      <c r="G65" s="1">
        <v>227.265</v>
      </c>
      <c r="H65" s="1">
        <v>-1661.05</v>
      </c>
      <c r="I65" s="1">
        <v>-2175.35</v>
      </c>
      <c r="J65" s="1">
        <v>-1834.8</v>
      </c>
      <c r="K65" s="1">
        <v>-2349.1</v>
      </c>
      <c r="L65" s="2"/>
      <c r="M65" s="2"/>
      <c r="N65" s="2"/>
      <c r="O65" s="2"/>
      <c r="P65" s="2"/>
      <c r="Q65" s="2"/>
      <c r="R65" s="2"/>
      <c r="S65" s="2"/>
      <c r="T65" s="2"/>
      <c r="U65" s="2"/>
      <c r="V65" s="2"/>
      <c r="W65" s="2"/>
      <c r="X65" s="2"/>
      <c r="Y65" s="2"/>
      <c r="Z65" s="2"/>
    </row>
    <row r="66" ht="15.75" customHeight="1">
      <c r="A66" s="1" t="s">
        <v>151</v>
      </c>
      <c r="B66" s="1">
        <v>-143170.0</v>
      </c>
      <c r="C66" s="1">
        <v>-138305.0</v>
      </c>
      <c r="D66" s="1">
        <v>-143170.0</v>
      </c>
      <c r="E66" s="1">
        <v>-162630.0</v>
      </c>
      <c r="F66" s="1">
        <v>-161935.0</v>
      </c>
      <c r="G66" s="1">
        <v>-184870.0</v>
      </c>
      <c r="H66" s="1">
        <v>-214060.0</v>
      </c>
      <c r="I66" s="1">
        <v>-195295.0</v>
      </c>
      <c r="J66" s="1">
        <v>-138305.0</v>
      </c>
      <c r="K66" s="1">
        <v>-218230.0</v>
      </c>
      <c r="L66" s="2"/>
      <c r="M66" s="2"/>
      <c r="N66" s="2"/>
      <c r="O66" s="2"/>
      <c r="P66" s="2"/>
      <c r="Q66" s="2"/>
      <c r="R66" s="2"/>
      <c r="S66" s="2"/>
      <c r="T66" s="2"/>
      <c r="U66" s="2"/>
      <c r="V66" s="2"/>
      <c r="W66" s="2"/>
      <c r="X66" s="2"/>
      <c r="Y66" s="2"/>
      <c r="Z66" s="2"/>
    </row>
    <row r="67" ht="15.75" customHeight="1">
      <c r="A67" s="1" t="s">
        <v>152</v>
      </c>
      <c r="B67" s="1">
        <v>250.2</v>
      </c>
      <c r="C67" s="1">
        <v>428.1199999999999</v>
      </c>
      <c r="D67" s="1">
        <v>479.55</v>
      </c>
      <c r="E67" s="1">
        <v>476.77</v>
      </c>
      <c r="F67" s="1">
        <v>453.14</v>
      </c>
      <c r="G67" s="1">
        <v>453.14</v>
      </c>
      <c r="H67" s="1">
        <v>454.53</v>
      </c>
      <c r="I67" s="1">
        <v>494.145</v>
      </c>
      <c r="J67" s="1">
        <v>348.195</v>
      </c>
      <c r="K67" s="1">
        <v>580.3249999999999</v>
      </c>
      <c r="L67" s="2"/>
      <c r="M67" s="2"/>
      <c r="N67" s="2"/>
      <c r="O67" s="2"/>
      <c r="P67" s="2"/>
      <c r="Q67" s="2"/>
      <c r="R67" s="2"/>
      <c r="S67" s="2"/>
      <c r="T67" s="2"/>
      <c r="U67" s="2"/>
      <c r="V67" s="2"/>
      <c r="W67" s="2"/>
      <c r="X67" s="2"/>
      <c r="Y67" s="2"/>
      <c r="Z67" s="2"/>
    </row>
    <row r="68" ht="15.75" customHeight="1">
      <c r="A68" s="1" t="s">
        <v>153</v>
      </c>
      <c r="B68" s="1">
        <v>4.864999999999999</v>
      </c>
      <c r="C68" s="1">
        <v>4.864999999999999</v>
      </c>
      <c r="D68" s="1">
        <v>4.864999999999999</v>
      </c>
      <c r="E68" s="1">
        <v>5.56</v>
      </c>
      <c r="F68" s="1">
        <v>5.56</v>
      </c>
      <c r="G68" s="1">
        <v>5.56</v>
      </c>
      <c r="H68" s="1">
        <v>5.56</v>
      </c>
      <c r="I68" s="1">
        <v>6.255</v>
      </c>
      <c r="J68" s="1">
        <v>6.255</v>
      </c>
      <c r="K68" s="1">
        <v>6.255</v>
      </c>
      <c r="L68" s="2"/>
      <c r="M68" s="2"/>
      <c r="N68" s="2"/>
      <c r="O68" s="2"/>
      <c r="P68" s="2"/>
      <c r="Q68" s="2"/>
      <c r="R68" s="2"/>
      <c r="S68" s="2"/>
      <c r="T68" s="2"/>
      <c r="U68" s="2"/>
      <c r="V68" s="2"/>
      <c r="W68" s="2"/>
      <c r="X68" s="2"/>
      <c r="Y68" s="2"/>
      <c r="Z68" s="2"/>
    </row>
    <row r="69" ht="15.75" customHeight="1">
      <c r="A69" s="1" t="s">
        <v>154</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155</v>
      </c>
      <c r="B2" s="1">
        <v>11731.6</v>
      </c>
      <c r="C2" s="1">
        <v>12426.6</v>
      </c>
      <c r="D2" s="1">
        <v>12982.6</v>
      </c>
      <c r="E2" s="1">
        <v>14768.75</v>
      </c>
      <c r="F2" s="1">
        <v>17277.7</v>
      </c>
      <c r="G2" s="1">
        <v>16276.9</v>
      </c>
      <c r="H2" s="1">
        <v>15046.75</v>
      </c>
      <c r="I2" s="1">
        <v>18459.2</v>
      </c>
      <c r="J2" s="1">
        <v>30204.7</v>
      </c>
      <c r="K2" s="1">
        <v>37557.8</v>
      </c>
      <c r="L2" s="2"/>
      <c r="M2" s="2"/>
      <c r="N2" s="2"/>
      <c r="O2" s="2"/>
      <c r="P2" s="2"/>
      <c r="Q2" s="2"/>
      <c r="R2" s="2"/>
      <c r="S2" s="2"/>
      <c r="T2" s="2"/>
      <c r="U2" s="2"/>
      <c r="V2" s="2"/>
      <c r="W2" s="2"/>
      <c r="X2" s="2"/>
      <c r="Y2" s="2"/>
      <c r="Z2" s="2"/>
    </row>
    <row r="3">
      <c r="A3" s="1" t="s">
        <v>156</v>
      </c>
      <c r="B3" s="1">
        <v>4065.75</v>
      </c>
      <c r="C3" s="1">
        <v>4573.099999999999</v>
      </c>
      <c r="D3" s="1">
        <v>5719.849999999999</v>
      </c>
      <c r="E3" s="1">
        <v>8180.15</v>
      </c>
      <c r="F3" s="1">
        <v>11446.65</v>
      </c>
      <c r="G3" s="1">
        <v>7964.7</v>
      </c>
      <c r="H3" s="1">
        <v>4510.549999999999</v>
      </c>
      <c r="I3" s="1">
        <v>9875.949999999999</v>
      </c>
      <c r="J3" s="1">
        <v>30253.35</v>
      </c>
      <c r="K3" s="1">
        <v>35382.45</v>
      </c>
      <c r="L3" s="2"/>
      <c r="M3" s="2"/>
      <c r="N3" s="2"/>
      <c r="O3" s="2"/>
      <c r="P3" s="2"/>
      <c r="Q3" s="2"/>
      <c r="R3" s="2"/>
      <c r="S3" s="2"/>
      <c r="T3" s="2"/>
      <c r="U3" s="2"/>
      <c r="V3" s="2"/>
      <c r="W3" s="2"/>
      <c r="X3" s="2"/>
      <c r="Y3" s="2"/>
      <c r="Z3" s="2"/>
    </row>
    <row r="4">
      <c r="A4" s="1" t="s">
        <v>157</v>
      </c>
      <c r="B4" s="1">
        <v>15797.35</v>
      </c>
      <c r="C4" s="1">
        <v>16992.75</v>
      </c>
      <c r="D4" s="1">
        <v>18695.5</v>
      </c>
      <c r="E4" s="1">
        <v>22948.9</v>
      </c>
      <c r="F4" s="1">
        <v>28724.35</v>
      </c>
      <c r="G4" s="1">
        <v>24241.6</v>
      </c>
      <c r="H4" s="1">
        <v>19557.3</v>
      </c>
      <c r="I4" s="1">
        <v>28335.15</v>
      </c>
      <c r="J4" s="1">
        <v>60458.05</v>
      </c>
      <c r="K4" s="1">
        <v>72975.0</v>
      </c>
      <c r="L4" s="2"/>
      <c r="M4" s="2"/>
      <c r="N4" s="2"/>
      <c r="O4" s="2"/>
      <c r="P4" s="2"/>
      <c r="Q4" s="2"/>
      <c r="R4" s="2"/>
      <c r="S4" s="2"/>
      <c r="T4" s="2"/>
      <c r="U4" s="2"/>
      <c r="V4" s="2"/>
      <c r="W4" s="2"/>
      <c r="X4" s="2"/>
      <c r="Y4" s="2"/>
      <c r="Z4" s="2"/>
    </row>
    <row r="5">
      <c r="A5" s="1" t="s">
        <v>158</v>
      </c>
      <c r="B5" s="1">
        <v>3975.4</v>
      </c>
      <c r="C5" s="1">
        <v>3801.65</v>
      </c>
      <c r="D5" s="1">
        <v>4559.2</v>
      </c>
      <c r="E5" s="1">
        <v>6671.999999999999</v>
      </c>
      <c r="F5" s="1">
        <v>9028.05</v>
      </c>
      <c r="G5" s="1">
        <v>6102.099999999999</v>
      </c>
      <c r="H5" s="1">
        <v>3787.75</v>
      </c>
      <c r="I5" s="1">
        <v>7471.249999999999</v>
      </c>
      <c r="J5" s="1">
        <v>25492.6</v>
      </c>
      <c r="K5" s="1">
        <v>32845.7</v>
      </c>
      <c r="L5" s="2"/>
      <c r="M5" s="2"/>
      <c r="N5" s="2"/>
      <c r="O5" s="2"/>
      <c r="P5" s="2"/>
      <c r="Q5" s="2"/>
      <c r="R5" s="2"/>
      <c r="S5" s="2"/>
      <c r="T5" s="2"/>
      <c r="U5" s="2"/>
      <c r="V5" s="2"/>
      <c r="W5" s="2"/>
      <c r="X5" s="2"/>
      <c r="Y5" s="2"/>
      <c r="Z5" s="2"/>
    </row>
    <row r="6">
      <c r="A6" s="1" t="s">
        <v>159</v>
      </c>
      <c r="B6" s="1">
        <v>1556.8</v>
      </c>
      <c r="C6" s="1">
        <v>1702.75</v>
      </c>
      <c r="D6" s="1">
        <v>2224.0</v>
      </c>
      <c r="E6" s="1">
        <v>3634.85</v>
      </c>
      <c r="F6" s="1">
        <v>5977.0</v>
      </c>
      <c r="G6" s="1">
        <v>3655.7</v>
      </c>
      <c r="H6" s="1">
        <v>1876.5</v>
      </c>
      <c r="I6" s="1">
        <v>5073.5</v>
      </c>
      <c r="J6" s="1">
        <v>17500.1</v>
      </c>
      <c r="K6" s="1">
        <v>20669.3</v>
      </c>
      <c r="L6" s="2"/>
      <c r="M6" s="2"/>
      <c r="N6" s="2"/>
      <c r="O6" s="2"/>
      <c r="P6" s="2"/>
      <c r="Q6" s="2"/>
      <c r="R6" s="2"/>
      <c r="S6" s="2"/>
      <c r="T6" s="2"/>
      <c r="U6" s="2"/>
      <c r="V6" s="2"/>
      <c r="W6" s="2"/>
      <c r="X6" s="2"/>
      <c r="Y6" s="2"/>
      <c r="Z6" s="2"/>
    </row>
    <row r="7">
      <c r="A7" s="1" t="s">
        <v>160</v>
      </c>
      <c r="B7" s="1">
        <v>5532.2</v>
      </c>
      <c r="C7" s="1">
        <v>5504.4</v>
      </c>
      <c r="D7" s="1">
        <v>6783.2</v>
      </c>
      <c r="E7" s="1">
        <v>10306.85</v>
      </c>
      <c r="F7" s="1">
        <v>14998.1</v>
      </c>
      <c r="G7" s="1">
        <v>9764.75</v>
      </c>
      <c r="H7" s="1">
        <v>5657.299999999999</v>
      </c>
      <c r="I7" s="1">
        <v>12544.75</v>
      </c>
      <c r="J7" s="1">
        <v>42992.7</v>
      </c>
      <c r="K7" s="1">
        <v>53514.99999999999</v>
      </c>
      <c r="L7" s="2"/>
      <c r="M7" s="2"/>
      <c r="N7" s="2"/>
      <c r="O7" s="2"/>
      <c r="P7" s="2"/>
      <c r="Q7" s="2"/>
      <c r="R7" s="2"/>
      <c r="S7" s="2"/>
      <c r="T7" s="2"/>
      <c r="U7" s="2"/>
      <c r="V7" s="2"/>
      <c r="W7" s="2"/>
      <c r="X7" s="2"/>
      <c r="Y7" s="2"/>
      <c r="Z7" s="2"/>
    </row>
    <row r="8">
      <c r="A8" s="1" t="s">
        <v>161</v>
      </c>
      <c r="B8" s="1">
        <v>10265.15</v>
      </c>
      <c r="C8" s="1">
        <v>11488.35</v>
      </c>
      <c r="D8" s="1">
        <v>11912.3</v>
      </c>
      <c r="E8" s="1">
        <v>12642.05</v>
      </c>
      <c r="F8" s="1">
        <v>13726.25</v>
      </c>
      <c r="G8" s="1">
        <v>14483.8</v>
      </c>
      <c r="H8" s="1">
        <v>13900.0</v>
      </c>
      <c r="I8" s="1">
        <v>15790.4</v>
      </c>
      <c r="J8" s="1">
        <v>17465.35</v>
      </c>
      <c r="K8" s="1">
        <v>19425.25</v>
      </c>
      <c r="L8" s="2"/>
      <c r="M8" s="2"/>
      <c r="N8" s="2"/>
      <c r="O8" s="2"/>
      <c r="P8" s="2"/>
      <c r="Q8" s="2"/>
      <c r="R8" s="2"/>
      <c r="S8" s="2"/>
      <c r="T8" s="2"/>
      <c r="U8" s="2"/>
      <c r="V8" s="2"/>
      <c r="W8" s="2"/>
      <c r="X8" s="2"/>
      <c r="Y8" s="2"/>
      <c r="Z8" s="2"/>
    </row>
    <row r="9">
      <c r="A9" s="1" t="s">
        <v>162</v>
      </c>
      <c r="B9" s="1">
        <v>2627.1</v>
      </c>
      <c r="C9" s="1">
        <v>2946.8</v>
      </c>
      <c r="D9" s="1">
        <v>3336.0</v>
      </c>
      <c r="E9" s="1">
        <v>3739.1</v>
      </c>
      <c r="F9" s="1">
        <v>3996.25</v>
      </c>
      <c r="G9" s="1">
        <v>4239.5</v>
      </c>
      <c r="H9" s="1">
        <v>4955.349999999999</v>
      </c>
      <c r="I9" s="1">
        <v>5288.95</v>
      </c>
      <c r="J9" s="1">
        <v>5796.299999999999</v>
      </c>
      <c r="K9" s="1">
        <v>6477.4</v>
      </c>
      <c r="L9" s="2"/>
      <c r="M9" s="2"/>
      <c r="N9" s="2"/>
      <c r="O9" s="2"/>
      <c r="P9" s="2"/>
      <c r="Q9" s="2"/>
      <c r="R9" s="2"/>
      <c r="S9" s="2"/>
      <c r="T9" s="2"/>
      <c r="U9" s="2"/>
      <c r="V9" s="2"/>
      <c r="W9" s="2"/>
      <c r="X9" s="2"/>
      <c r="Y9" s="2"/>
      <c r="Z9" s="2"/>
    </row>
    <row r="10">
      <c r="A10" s="1" t="s">
        <v>163</v>
      </c>
      <c r="B10" s="1">
        <v>383.64</v>
      </c>
      <c r="C10" s="1">
        <v>487.195</v>
      </c>
      <c r="D10" s="1">
        <v>560.17</v>
      </c>
      <c r="E10" s="1">
        <v>633.145</v>
      </c>
      <c r="F10" s="1">
        <v>691.525</v>
      </c>
      <c r="G10" s="1">
        <v>861.8</v>
      </c>
      <c r="H10" s="1">
        <v>820.0999999999999</v>
      </c>
      <c r="I10" s="1">
        <v>643.5699999999999</v>
      </c>
      <c r="J10" s="1">
        <v>1661.05</v>
      </c>
      <c r="K10" s="1">
        <v>1619.35</v>
      </c>
      <c r="L10" s="2"/>
      <c r="M10" s="2"/>
      <c r="N10" s="2"/>
      <c r="O10" s="2"/>
      <c r="P10" s="2"/>
      <c r="Q10" s="2"/>
      <c r="R10" s="2"/>
      <c r="S10" s="2"/>
      <c r="T10" s="2"/>
      <c r="U10" s="2"/>
      <c r="V10" s="2"/>
      <c r="W10" s="2"/>
      <c r="X10" s="2"/>
      <c r="Y10" s="2"/>
      <c r="Z10" s="2"/>
    </row>
    <row r="11">
      <c r="A11" s="1" t="s">
        <v>164</v>
      </c>
      <c r="B11" s="1">
        <v>97.3</v>
      </c>
      <c r="C11" s="1">
        <v>186.26</v>
      </c>
      <c r="D11" s="1">
        <v>0.695</v>
      </c>
      <c r="E11" s="1">
        <v>0.0</v>
      </c>
      <c r="F11" s="1">
        <v>104.945</v>
      </c>
      <c r="G11" s="1">
        <v>0.0</v>
      </c>
      <c r="H11" s="1">
        <v>0.0</v>
      </c>
      <c r="I11" s="1">
        <v>0.0</v>
      </c>
      <c r="J11" s="1">
        <v>0.0</v>
      </c>
      <c r="K11" s="1">
        <v>0.0</v>
      </c>
      <c r="L11" s="2"/>
      <c r="M11" s="2"/>
      <c r="N11" s="2"/>
      <c r="O11" s="2"/>
      <c r="P11" s="2"/>
      <c r="Q11" s="2"/>
      <c r="R11" s="2"/>
      <c r="S11" s="2"/>
      <c r="T11" s="2"/>
      <c r="U11" s="2"/>
      <c r="V11" s="2"/>
      <c r="W11" s="2"/>
      <c r="X11" s="2"/>
      <c r="Y11" s="2"/>
      <c r="Z11" s="2"/>
    </row>
    <row r="12">
      <c r="A12" s="1" t="s">
        <v>165</v>
      </c>
      <c r="B12" s="1">
        <v>111.895</v>
      </c>
      <c r="C12" s="1">
        <v>59.77</v>
      </c>
      <c r="D12" s="1">
        <v>134.83</v>
      </c>
      <c r="E12" s="1">
        <v>102.165</v>
      </c>
      <c r="F12" s="1">
        <v>86.875</v>
      </c>
      <c r="G12" s="1">
        <v>62.55</v>
      </c>
      <c r="H12" s="1">
        <v>100.775</v>
      </c>
      <c r="I12" s="1">
        <v>29.885</v>
      </c>
      <c r="J12" s="1">
        <v>134.135</v>
      </c>
      <c r="K12" s="1">
        <v>118.15</v>
      </c>
      <c r="L12" s="2"/>
      <c r="M12" s="2"/>
      <c r="N12" s="2"/>
      <c r="O12" s="2"/>
      <c r="P12" s="2"/>
      <c r="Q12" s="2"/>
      <c r="R12" s="2"/>
      <c r="S12" s="2"/>
      <c r="T12" s="2"/>
      <c r="U12" s="2"/>
      <c r="V12" s="2"/>
      <c r="W12" s="2"/>
      <c r="X12" s="2"/>
      <c r="Y12" s="2"/>
      <c r="Z12" s="2"/>
    </row>
    <row r="13">
      <c r="A13" s="1" t="s">
        <v>166</v>
      </c>
      <c r="B13" s="1">
        <v>103.555</v>
      </c>
      <c r="C13" s="1">
        <v>122.32</v>
      </c>
      <c r="D13" s="1">
        <v>232.825</v>
      </c>
      <c r="E13" s="1">
        <v>14.595</v>
      </c>
      <c r="F13" s="1">
        <v>52.81999999999999</v>
      </c>
      <c r="G13" s="1">
        <v>53.51499999999999</v>
      </c>
      <c r="H13" s="1">
        <v>90.35</v>
      </c>
      <c r="I13" s="1">
        <v>76.44999999999999</v>
      </c>
      <c r="J13" s="1">
        <v>-152.205</v>
      </c>
      <c r="K13" s="1">
        <v>-11.12</v>
      </c>
      <c r="L13" s="2"/>
      <c r="M13" s="2"/>
      <c r="N13" s="2"/>
      <c r="O13" s="2"/>
      <c r="P13" s="2"/>
      <c r="Q13" s="2"/>
      <c r="R13" s="2"/>
      <c r="S13" s="2"/>
      <c r="T13" s="2"/>
      <c r="U13" s="2"/>
      <c r="V13" s="2"/>
      <c r="W13" s="2"/>
      <c r="X13" s="2"/>
      <c r="Y13" s="2"/>
      <c r="Z13" s="2"/>
    </row>
    <row r="14">
      <c r="A14" s="1" t="s">
        <v>167</v>
      </c>
      <c r="B14" s="1">
        <v>10960.15</v>
      </c>
      <c r="C14" s="1">
        <v>11398.0</v>
      </c>
      <c r="D14" s="1">
        <v>12086.05</v>
      </c>
      <c r="E14" s="1">
        <v>12461.35</v>
      </c>
      <c r="F14" s="1">
        <v>13316.2</v>
      </c>
      <c r="G14" s="1">
        <v>13093.8</v>
      </c>
      <c r="H14" s="1">
        <v>14664.5</v>
      </c>
      <c r="I14" s="1">
        <v>12218.1</v>
      </c>
      <c r="J14" s="1">
        <v>14101.55</v>
      </c>
      <c r="K14" s="1">
        <v>12218.1</v>
      </c>
      <c r="L14" s="2"/>
      <c r="M14" s="2"/>
      <c r="N14" s="2"/>
      <c r="O14" s="2"/>
      <c r="P14" s="2"/>
      <c r="Q14" s="2"/>
      <c r="R14" s="2"/>
      <c r="S14" s="2"/>
      <c r="T14" s="2"/>
      <c r="U14" s="2"/>
      <c r="V14" s="2"/>
      <c r="W14" s="2"/>
      <c r="X14" s="2"/>
      <c r="Y14" s="2"/>
      <c r="Z14" s="2"/>
    </row>
    <row r="15">
      <c r="A15" s="1" t="s">
        <v>168</v>
      </c>
      <c r="B15" s="1">
        <v>14282.25</v>
      </c>
      <c r="C15" s="1">
        <v>15199.65</v>
      </c>
      <c r="D15" s="1">
        <v>16353.35</v>
      </c>
      <c r="E15" s="1">
        <v>16944.1</v>
      </c>
      <c r="F15" s="1">
        <v>18243.75</v>
      </c>
      <c r="G15" s="1">
        <v>18313.25</v>
      </c>
      <c r="H15" s="1">
        <v>20634.55</v>
      </c>
      <c r="I15" s="1">
        <v>18257.65</v>
      </c>
      <c r="J15" s="1">
        <v>21545.0</v>
      </c>
      <c r="K15" s="1">
        <v>20426.05</v>
      </c>
      <c r="L15" s="2"/>
      <c r="M15" s="2"/>
      <c r="N15" s="2"/>
      <c r="O15" s="2"/>
      <c r="P15" s="2"/>
      <c r="Q15" s="2"/>
      <c r="R15" s="2"/>
      <c r="S15" s="2"/>
      <c r="T15" s="2"/>
      <c r="U15" s="2"/>
      <c r="V15" s="2"/>
      <c r="W15" s="2"/>
      <c r="X15" s="2"/>
      <c r="Y15" s="2"/>
      <c r="Z15" s="2"/>
    </row>
    <row r="16">
      <c r="A16" s="1" t="s">
        <v>169</v>
      </c>
      <c r="B16" s="1">
        <v>24547.4</v>
      </c>
      <c r="C16" s="1">
        <v>26688.0</v>
      </c>
      <c r="D16" s="1">
        <v>28265.65</v>
      </c>
      <c r="E16" s="1">
        <v>29593.1</v>
      </c>
      <c r="F16" s="1">
        <v>31970.0</v>
      </c>
      <c r="G16" s="1">
        <v>32790.1</v>
      </c>
      <c r="H16" s="1">
        <v>34534.55</v>
      </c>
      <c r="I16" s="1">
        <v>34041.1</v>
      </c>
      <c r="J16" s="1">
        <v>39010.35</v>
      </c>
      <c r="K16" s="1">
        <v>39851.3</v>
      </c>
      <c r="L16" s="2"/>
      <c r="M16" s="2"/>
      <c r="N16" s="2"/>
      <c r="O16" s="2"/>
      <c r="P16" s="2"/>
      <c r="Q16" s="2"/>
      <c r="R16" s="2"/>
      <c r="S16" s="2"/>
      <c r="T16" s="2"/>
      <c r="U16" s="2"/>
      <c r="V16" s="2"/>
      <c r="W16" s="2"/>
      <c r="X16" s="2"/>
      <c r="Y16" s="2"/>
      <c r="Z16" s="2"/>
    </row>
    <row r="17">
      <c r="A17" s="1" t="s">
        <v>170</v>
      </c>
      <c r="B17" s="1">
        <v>764.5</v>
      </c>
      <c r="C17" s="1">
        <v>1077.25</v>
      </c>
      <c r="D17" s="1">
        <v>799.25</v>
      </c>
      <c r="E17" s="1">
        <v>910.4499999999999</v>
      </c>
      <c r="F17" s="1">
        <v>1292.7</v>
      </c>
      <c r="G17" s="1">
        <v>3023.25</v>
      </c>
      <c r="H17" s="1">
        <v>-523.3349999999999</v>
      </c>
      <c r="I17" s="1">
        <v>336.38</v>
      </c>
      <c r="J17" s="1">
        <v>1716.65</v>
      </c>
      <c r="K17" s="1">
        <v>2244.85</v>
      </c>
      <c r="L17" s="2"/>
      <c r="M17" s="2"/>
      <c r="N17" s="2"/>
      <c r="O17" s="2"/>
      <c r="P17" s="2"/>
      <c r="Q17" s="2"/>
      <c r="R17" s="2"/>
      <c r="S17" s="2"/>
      <c r="T17" s="2"/>
      <c r="U17" s="2"/>
      <c r="V17" s="2"/>
      <c r="W17" s="2"/>
      <c r="X17" s="2"/>
      <c r="Y17" s="2"/>
      <c r="Z17" s="2"/>
    </row>
    <row r="18">
      <c r="A18" s="1" t="s">
        <v>171</v>
      </c>
      <c r="B18" s="1">
        <v>23782.9</v>
      </c>
      <c r="C18" s="1">
        <v>25617.7</v>
      </c>
      <c r="D18" s="1">
        <v>27466.4</v>
      </c>
      <c r="E18" s="1">
        <v>28682.65</v>
      </c>
      <c r="F18" s="1">
        <v>30677.3</v>
      </c>
      <c r="G18" s="1">
        <v>29766.85</v>
      </c>
      <c r="H18" s="1">
        <v>35062.75</v>
      </c>
      <c r="I18" s="1">
        <v>33707.5</v>
      </c>
      <c r="J18" s="1">
        <v>37293.7</v>
      </c>
      <c r="K18" s="1">
        <v>37606.45</v>
      </c>
      <c r="L18" s="2"/>
      <c r="M18" s="2"/>
      <c r="N18" s="2"/>
      <c r="O18" s="2"/>
      <c r="P18" s="2"/>
      <c r="Q18" s="2"/>
      <c r="R18" s="2"/>
      <c r="S18" s="2"/>
      <c r="T18" s="2"/>
      <c r="U18" s="2"/>
      <c r="V18" s="2"/>
      <c r="W18" s="2"/>
      <c r="X18" s="2"/>
      <c r="Y18" s="2"/>
      <c r="Z18" s="2"/>
    </row>
    <row r="19">
      <c r="A19" s="1" t="s">
        <v>172</v>
      </c>
      <c r="B19" s="1">
        <v>7881.299999999999</v>
      </c>
      <c r="C19" s="1">
        <v>7902.15</v>
      </c>
      <c r="D19" s="1">
        <v>8360.849999999999</v>
      </c>
      <c r="E19" s="1">
        <v>9160.099999999999</v>
      </c>
      <c r="F19" s="1">
        <v>9368.599999999999</v>
      </c>
      <c r="G19" s="1">
        <v>10202.6</v>
      </c>
      <c r="H19" s="1">
        <v>10021.9</v>
      </c>
      <c r="I19" s="1">
        <v>11168.65</v>
      </c>
      <c r="J19" s="1">
        <v>12662.9</v>
      </c>
      <c r="K19" s="1">
        <v>12600.35</v>
      </c>
      <c r="L19" s="2"/>
      <c r="M19" s="2"/>
      <c r="N19" s="2"/>
      <c r="O19" s="2"/>
      <c r="P19" s="2"/>
      <c r="Q19" s="2"/>
      <c r="R19" s="2"/>
      <c r="S19" s="2"/>
      <c r="T19" s="2"/>
      <c r="U19" s="2"/>
      <c r="V19" s="2"/>
      <c r="W19" s="2"/>
      <c r="X19" s="2"/>
      <c r="Y19" s="2"/>
      <c r="Z19" s="2"/>
    </row>
    <row r="20">
      <c r="A20" s="1" t="s">
        <v>173</v>
      </c>
      <c r="B20" s="1">
        <v>494.84</v>
      </c>
      <c r="C20" s="1">
        <v>674.15</v>
      </c>
      <c r="D20" s="1">
        <v>708.9</v>
      </c>
      <c r="E20" s="1">
        <v>750.5999999999999</v>
      </c>
      <c r="F20" s="1">
        <v>833.9999999999999</v>
      </c>
      <c r="G20" s="1">
        <v>882.65</v>
      </c>
      <c r="H20" s="1">
        <v>896.55</v>
      </c>
      <c r="I20" s="1">
        <v>952.15</v>
      </c>
      <c r="J20" s="1">
        <v>1035.55</v>
      </c>
      <c r="K20" s="1">
        <v>1077.25</v>
      </c>
      <c r="L20" s="2"/>
      <c r="M20" s="2"/>
      <c r="N20" s="2"/>
      <c r="O20" s="2"/>
      <c r="P20" s="2"/>
      <c r="Q20" s="2"/>
      <c r="R20" s="2"/>
      <c r="S20" s="2"/>
      <c r="T20" s="2"/>
      <c r="U20" s="2"/>
      <c r="V20" s="2"/>
      <c r="W20" s="2"/>
      <c r="X20" s="2"/>
      <c r="Y20" s="2"/>
      <c r="Z20" s="2"/>
    </row>
    <row r="21" ht="15.75" customHeight="1">
      <c r="A21" s="1" t="s">
        <v>174</v>
      </c>
      <c r="B21" s="1">
        <v>3301.25</v>
      </c>
      <c r="C21" s="1">
        <v>4072.7</v>
      </c>
      <c r="D21" s="1">
        <v>4552.25</v>
      </c>
      <c r="E21" s="1">
        <v>4295.099999999999</v>
      </c>
      <c r="F21" s="1">
        <v>4816.349999999999</v>
      </c>
      <c r="G21" s="1">
        <v>4489.7</v>
      </c>
      <c r="H21" s="1">
        <v>5539.15</v>
      </c>
      <c r="I21" s="1">
        <v>4663.45</v>
      </c>
      <c r="J21" s="1">
        <v>5740.7</v>
      </c>
      <c r="K21" s="1">
        <v>7777.049999999999</v>
      </c>
      <c r="L21" s="2"/>
      <c r="M21" s="2"/>
      <c r="N21" s="2"/>
      <c r="O21" s="2"/>
      <c r="P21" s="2"/>
      <c r="Q21" s="2"/>
      <c r="R21" s="2"/>
      <c r="S21" s="2"/>
      <c r="T21" s="2"/>
      <c r="U21" s="2"/>
      <c r="V21" s="2"/>
      <c r="W21" s="2"/>
      <c r="X21" s="2"/>
      <c r="Y21" s="2"/>
      <c r="Z21" s="2"/>
    </row>
    <row r="22" ht="15.75" customHeight="1">
      <c r="A22" s="1" t="s">
        <v>175</v>
      </c>
      <c r="B22" s="1">
        <v>3336.0</v>
      </c>
      <c r="C22" s="1">
        <v>3725.2</v>
      </c>
      <c r="D22" s="1">
        <v>3655.7</v>
      </c>
      <c r="E22" s="1">
        <v>3530.6</v>
      </c>
      <c r="F22" s="1">
        <v>4600.9</v>
      </c>
      <c r="G22" s="1">
        <v>4190.849999999999</v>
      </c>
      <c r="H22" s="1">
        <v>4267.299999999999</v>
      </c>
      <c r="I22" s="1">
        <v>2953.75</v>
      </c>
      <c r="J22" s="1">
        <v>5024.849999999999</v>
      </c>
      <c r="K22" s="1">
        <v>2349.1</v>
      </c>
      <c r="L22" s="2"/>
      <c r="M22" s="2"/>
      <c r="N22" s="2"/>
      <c r="O22" s="2"/>
      <c r="P22" s="2"/>
      <c r="Q22" s="2"/>
      <c r="R22" s="2"/>
      <c r="S22" s="2"/>
      <c r="T22" s="2"/>
      <c r="U22" s="2"/>
      <c r="V22" s="2"/>
      <c r="W22" s="2"/>
      <c r="X22" s="2"/>
      <c r="Y22" s="2"/>
      <c r="Z22" s="2"/>
    </row>
    <row r="23" ht="15.75" customHeight="1">
      <c r="A23" s="1" t="s">
        <v>176</v>
      </c>
      <c r="B23" s="1">
        <v>15012.0</v>
      </c>
      <c r="C23" s="1">
        <v>16374.2</v>
      </c>
      <c r="D23" s="1">
        <v>17270.75</v>
      </c>
      <c r="E23" s="1">
        <v>17729.45</v>
      </c>
      <c r="F23" s="1">
        <v>19612.9</v>
      </c>
      <c r="G23" s="1">
        <v>19765.8</v>
      </c>
      <c r="H23" s="1">
        <v>20724.9</v>
      </c>
      <c r="I23" s="1">
        <v>19731.05</v>
      </c>
      <c r="J23" s="1">
        <v>24464.0</v>
      </c>
      <c r="K23" s="1">
        <v>23803.75</v>
      </c>
      <c r="L23" s="2"/>
      <c r="M23" s="2"/>
      <c r="N23" s="2"/>
      <c r="O23" s="2"/>
      <c r="P23" s="2"/>
      <c r="Q23" s="2"/>
      <c r="R23" s="2"/>
      <c r="S23" s="2"/>
      <c r="T23" s="2"/>
      <c r="U23" s="2"/>
      <c r="V23" s="2"/>
      <c r="W23" s="2"/>
      <c r="X23" s="2"/>
      <c r="Y23" s="2"/>
      <c r="Z23" s="2"/>
    </row>
    <row r="24" ht="15.75" customHeight="1">
      <c r="A24" s="1" t="s">
        <v>177</v>
      </c>
      <c r="B24" s="1">
        <v>8770.9</v>
      </c>
      <c r="C24" s="1">
        <v>9243.5</v>
      </c>
      <c r="D24" s="1">
        <v>10195.65</v>
      </c>
      <c r="E24" s="1">
        <v>10953.2</v>
      </c>
      <c r="F24" s="1">
        <v>11057.45</v>
      </c>
      <c r="G24" s="1">
        <v>10001.05</v>
      </c>
      <c r="H24" s="1">
        <v>14337.85</v>
      </c>
      <c r="I24" s="1">
        <v>13976.45</v>
      </c>
      <c r="J24" s="1">
        <v>12836.65</v>
      </c>
      <c r="K24" s="1">
        <v>13802.7</v>
      </c>
      <c r="L24" s="2"/>
      <c r="M24" s="2"/>
      <c r="N24" s="2"/>
      <c r="O24" s="2"/>
      <c r="P24" s="2"/>
      <c r="Q24" s="2"/>
      <c r="R24" s="2"/>
      <c r="S24" s="2"/>
      <c r="T24" s="2"/>
      <c r="U24" s="2"/>
      <c r="V24" s="2"/>
      <c r="W24" s="2"/>
      <c r="X24" s="2"/>
      <c r="Y24" s="2"/>
      <c r="Z24" s="2"/>
    </row>
    <row r="25" ht="15.75" customHeight="1">
      <c r="A25" s="1" t="s">
        <v>178</v>
      </c>
      <c r="B25" s="1">
        <v>8770.9</v>
      </c>
      <c r="C25" s="1">
        <v>9243.5</v>
      </c>
      <c r="D25" s="1">
        <v>10195.65</v>
      </c>
      <c r="E25" s="1">
        <v>10953.2</v>
      </c>
      <c r="F25" s="1">
        <v>11057.45</v>
      </c>
      <c r="G25" s="1">
        <v>10001.05</v>
      </c>
      <c r="H25" s="1">
        <v>14337.85</v>
      </c>
      <c r="I25" s="1">
        <v>13976.45</v>
      </c>
      <c r="J25" s="1">
        <v>12836.65</v>
      </c>
      <c r="K25" s="1">
        <v>13802.7</v>
      </c>
      <c r="L25" s="2"/>
      <c r="M25" s="2"/>
      <c r="N25" s="2"/>
      <c r="O25" s="2"/>
      <c r="P25" s="2"/>
      <c r="Q25" s="2"/>
      <c r="R25" s="2"/>
      <c r="S25" s="2"/>
      <c r="T25" s="2"/>
      <c r="U25" s="2"/>
      <c r="V25" s="2"/>
      <c r="W25" s="2"/>
      <c r="X25" s="2"/>
      <c r="Y25" s="2"/>
      <c r="Z25" s="2"/>
    </row>
    <row r="26" ht="15.75" customHeight="1">
      <c r="A26" s="1" t="s">
        <v>179</v>
      </c>
      <c r="B26" s="1">
        <v>1807.0</v>
      </c>
      <c r="C26" s="1">
        <v>1973.8</v>
      </c>
      <c r="D26" s="1">
        <v>2224.0</v>
      </c>
      <c r="E26" s="1">
        <v>2314.35</v>
      </c>
      <c r="F26" s="1">
        <v>2112.8</v>
      </c>
      <c r="G26" s="1">
        <v>2050.25</v>
      </c>
      <c r="H26" s="1">
        <v>3183.1</v>
      </c>
      <c r="I26" s="1">
        <v>2988.5</v>
      </c>
      <c r="J26" s="1">
        <v>2502.0</v>
      </c>
      <c r="K26" s="1">
        <v>2515.9</v>
      </c>
      <c r="L26" s="2"/>
      <c r="M26" s="2"/>
      <c r="N26" s="2"/>
      <c r="O26" s="2"/>
      <c r="P26" s="2"/>
      <c r="Q26" s="2"/>
      <c r="R26" s="2"/>
      <c r="S26" s="2"/>
      <c r="T26" s="2"/>
      <c r="U26" s="2"/>
      <c r="V26" s="2"/>
      <c r="W26" s="2"/>
      <c r="X26" s="2"/>
      <c r="Y26" s="2"/>
      <c r="Z26" s="2"/>
    </row>
    <row r="27" ht="15.75" customHeight="1">
      <c r="A27" s="1" t="s">
        <v>180</v>
      </c>
      <c r="B27" s="1">
        <v>6970.849999999999</v>
      </c>
      <c r="C27" s="1">
        <v>7269.7</v>
      </c>
      <c r="D27" s="1">
        <v>7971.65</v>
      </c>
      <c r="E27" s="1">
        <v>8638.849999999999</v>
      </c>
      <c r="F27" s="1">
        <v>8944.65</v>
      </c>
      <c r="G27" s="1">
        <v>7950.799999999999</v>
      </c>
      <c r="H27" s="1">
        <v>11154.75</v>
      </c>
      <c r="I27" s="1">
        <v>10987.95</v>
      </c>
      <c r="J27" s="1">
        <v>10334.65</v>
      </c>
      <c r="K27" s="1">
        <v>11286.105</v>
      </c>
      <c r="L27" s="2"/>
      <c r="M27" s="2"/>
      <c r="N27" s="2"/>
      <c r="O27" s="2"/>
      <c r="P27" s="2"/>
      <c r="Q27" s="2"/>
      <c r="R27" s="2"/>
      <c r="S27" s="2"/>
      <c r="T27" s="2"/>
      <c r="U27" s="2"/>
      <c r="V27" s="2"/>
      <c r="W27" s="2"/>
      <c r="X27" s="2"/>
      <c r="Y27" s="2"/>
      <c r="Z27" s="2"/>
    </row>
    <row r="28" ht="15.75" customHeight="1">
      <c r="A28" s="1" t="s">
        <v>181</v>
      </c>
      <c r="B28" s="1">
        <v>6970.849999999999</v>
      </c>
      <c r="C28" s="1">
        <v>7269.7</v>
      </c>
      <c r="D28" s="1">
        <v>7971.65</v>
      </c>
      <c r="E28" s="1">
        <v>8638.849999999999</v>
      </c>
      <c r="F28" s="1">
        <v>8944.65</v>
      </c>
      <c r="G28" s="1">
        <v>7950.799999999999</v>
      </c>
      <c r="H28" s="1">
        <v>11154.75</v>
      </c>
      <c r="I28" s="1">
        <v>10987.95</v>
      </c>
      <c r="J28" s="1">
        <v>10334.65</v>
      </c>
      <c r="K28" s="1">
        <v>11286.105</v>
      </c>
      <c r="L28" s="2"/>
      <c r="M28" s="2"/>
      <c r="N28" s="2"/>
      <c r="O28" s="2"/>
      <c r="P28" s="2"/>
      <c r="Q28" s="2"/>
      <c r="R28" s="2"/>
      <c r="S28" s="2"/>
      <c r="T28" s="2"/>
      <c r="U28" s="2"/>
      <c r="V28" s="2"/>
      <c r="W28" s="2"/>
      <c r="X28" s="2"/>
      <c r="Y28" s="2"/>
      <c r="Z28" s="2"/>
    </row>
    <row r="29" ht="15.75" customHeight="1">
      <c r="A29" s="1" t="s">
        <v>119</v>
      </c>
      <c r="B29" s="1">
        <v>-70.195</v>
      </c>
      <c r="C29" s="1">
        <v>-36.835</v>
      </c>
      <c r="D29" s="1">
        <v>-28.495</v>
      </c>
      <c r="E29" s="1">
        <v>-21.545</v>
      </c>
      <c r="F29" s="1">
        <v>-7.645</v>
      </c>
      <c r="G29" s="1">
        <v>-3.475</v>
      </c>
      <c r="H29" s="1">
        <v>-8.34</v>
      </c>
      <c r="I29" s="1">
        <v>-9.035</v>
      </c>
      <c r="J29" s="1">
        <v>-4.864999999999999</v>
      </c>
      <c r="K29" s="1">
        <v>-6.949999999999999</v>
      </c>
      <c r="L29" s="2"/>
      <c r="M29" s="2"/>
      <c r="N29" s="2"/>
      <c r="O29" s="2"/>
      <c r="P29" s="2"/>
      <c r="Q29" s="2"/>
      <c r="R29" s="2"/>
      <c r="S29" s="2"/>
      <c r="T29" s="2"/>
      <c r="U29" s="2"/>
      <c r="V29" s="2"/>
      <c r="W29" s="2"/>
      <c r="X29" s="2"/>
      <c r="Y29" s="2"/>
      <c r="Z29" s="2"/>
    </row>
    <row r="30" ht="15.75" customHeight="1">
      <c r="A30" s="1" t="s">
        <v>182</v>
      </c>
      <c r="B30" s="1">
        <v>6894.4</v>
      </c>
      <c r="C30" s="1">
        <v>7227.999999999999</v>
      </c>
      <c r="D30" s="1">
        <v>7943.849999999999</v>
      </c>
      <c r="E30" s="1">
        <v>8618.0</v>
      </c>
      <c r="F30" s="1">
        <v>8937.699999999999</v>
      </c>
      <c r="G30" s="1">
        <v>7943.849999999999</v>
      </c>
      <c r="H30" s="1">
        <v>11147.8</v>
      </c>
      <c r="I30" s="1">
        <v>10974.05</v>
      </c>
      <c r="J30" s="1">
        <v>10327.7</v>
      </c>
      <c r="K30" s="1">
        <v>11279.85</v>
      </c>
      <c r="L30" s="2"/>
      <c r="M30" s="2"/>
      <c r="N30" s="2"/>
      <c r="O30" s="2"/>
      <c r="P30" s="2"/>
      <c r="Q30" s="2"/>
      <c r="R30" s="2"/>
      <c r="S30" s="2"/>
      <c r="T30" s="2"/>
      <c r="U30" s="2"/>
      <c r="V30" s="2"/>
      <c r="W30" s="2"/>
      <c r="X30" s="2"/>
      <c r="Y30" s="2"/>
      <c r="Z30" s="2"/>
    </row>
    <row r="31" ht="15.75" customHeight="1">
      <c r="A31" s="1" t="s">
        <v>183</v>
      </c>
      <c r="B31" s="1">
        <v>132.745</v>
      </c>
      <c r="C31" s="1">
        <v>204.33</v>
      </c>
      <c r="D31" s="1">
        <v>208.5</v>
      </c>
      <c r="E31" s="1">
        <v>198.075</v>
      </c>
      <c r="F31" s="1">
        <v>186.955</v>
      </c>
      <c r="G31" s="1">
        <v>186.26</v>
      </c>
      <c r="H31" s="1">
        <v>178.615</v>
      </c>
      <c r="I31" s="1">
        <v>171.665</v>
      </c>
      <c r="J31" s="1">
        <v>164.02</v>
      </c>
      <c r="K31" s="1">
        <v>223.79</v>
      </c>
      <c r="L31" s="2"/>
      <c r="M31" s="2"/>
      <c r="N31" s="2"/>
      <c r="O31" s="2"/>
      <c r="P31" s="2"/>
      <c r="Q31" s="2"/>
      <c r="R31" s="2"/>
      <c r="S31" s="2"/>
      <c r="T31" s="2"/>
      <c r="U31" s="2"/>
      <c r="V31" s="2"/>
      <c r="W31" s="2"/>
      <c r="X31" s="2"/>
      <c r="Y31" s="2"/>
      <c r="Z31" s="2"/>
    </row>
    <row r="32" ht="15.75" customHeight="1">
      <c r="A32" s="1" t="s">
        <v>184</v>
      </c>
      <c r="B32" s="1">
        <v>6762.349999999999</v>
      </c>
      <c r="C32" s="1">
        <v>7026.45</v>
      </c>
      <c r="D32" s="1">
        <v>7735.349999999999</v>
      </c>
      <c r="E32" s="1">
        <v>8423.4</v>
      </c>
      <c r="F32" s="1">
        <v>8750.05</v>
      </c>
      <c r="G32" s="1">
        <v>7756.2</v>
      </c>
      <c r="H32" s="1">
        <v>10967.1</v>
      </c>
      <c r="I32" s="1">
        <v>10807.25</v>
      </c>
      <c r="J32" s="1">
        <v>10160.9</v>
      </c>
      <c r="K32" s="1">
        <v>11057.45</v>
      </c>
      <c r="L32" s="2"/>
      <c r="M32" s="2"/>
      <c r="N32" s="2"/>
      <c r="O32" s="2"/>
      <c r="P32" s="2"/>
      <c r="Q32" s="2"/>
      <c r="R32" s="2"/>
      <c r="S32" s="2"/>
      <c r="T32" s="2"/>
      <c r="U32" s="2"/>
      <c r="V32" s="2"/>
      <c r="W32" s="2"/>
      <c r="X32" s="2"/>
      <c r="Y32" s="2"/>
      <c r="Z32" s="2"/>
    </row>
    <row r="33" ht="15.75" customHeight="1">
      <c r="A33" s="1" t="s">
        <v>185</v>
      </c>
      <c r="B33" s="1">
        <v>6762.349999999999</v>
      </c>
      <c r="C33" s="1">
        <v>7026.45</v>
      </c>
      <c r="D33" s="1">
        <v>7735.349999999999</v>
      </c>
      <c r="E33" s="1">
        <v>8423.4</v>
      </c>
      <c r="F33" s="1">
        <v>8750.05</v>
      </c>
      <c r="G33" s="1">
        <v>7756.2</v>
      </c>
      <c r="H33" s="1">
        <v>10967.1</v>
      </c>
      <c r="I33" s="1">
        <v>10807.25</v>
      </c>
      <c r="J33" s="1">
        <v>10160.9</v>
      </c>
      <c r="K33" s="1">
        <v>11057.45</v>
      </c>
      <c r="L33" s="2"/>
      <c r="M33" s="2"/>
      <c r="N33" s="2"/>
      <c r="O33" s="2"/>
      <c r="P33" s="2"/>
      <c r="Q33" s="2"/>
      <c r="R33" s="2"/>
      <c r="S33" s="2"/>
      <c r="T33" s="2"/>
      <c r="U33" s="2"/>
      <c r="V33" s="2"/>
      <c r="W33" s="2"/>
      <c r="X33" s="2"/>
      <c r="Y33" s="2"/>
      <c r="Z33" s="2"/>
    </row>
    <row r="34" ht="15.75" customHeight="1">
      <c r="A34" s="1" t="s">
        <v>186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191</v>
      </c>
      <c r="F35" s="1" t="s">
        <v>192</v>
      </c>
      <c r="G35" s="1" t="s">
        <v>193</v>
      </c>
      <c r="H35" s="1" t="s">
        <v>194</v>
      </c>
      <c r="I35" s="1" t="s">
        <v>194</v>
      </c>
      <c r="J35" s="1" t="s">
        <v>195</v>
      </c>
      <c r="K35" s="1" t="s">
        <v>196</v>
      </c>
      <c r="L35" s="2"/>
      <c r="M35" s="2"/>
      <c r="N35" s="2"/>
      <c r="O35" s="2"/>
      <c r="P35" s="2"/>
      <c r="Q35" s="2"/>
      <c r="R35" s="2"/>
      <c r="S35" s="2"/>
      <c r="T35" s="2"/>
      <c r="U35" s="2"/>
      <c r="V35" s="2"/>
      <c r="W35" s="2"/>
      <c r="X35" s="2"/>
      <c r="Y35" s="2"/>
      <c r="Z35" s="2"/>
    </row>
    <row r="36" ht="15.75" customHeight="1">
      <c r="A36" s="1" t="s">
        <v>197</v>
      </c>
      <c r="B36" s="1" t="s">
        <v>188</v>
      </c>
      <c r="C36" s="1" t="s">
        <v>189</v>
      </c>
      <c r="D36" s="1" t="s">
        <v>190</v>
      </c>
      <c r="E36" s="1" t="s">
        <v>191</v>
      </c>
      <c r="F36" s="1" t="s">
        <v>192</v>
      </c>
      <c r="G36" s="1" t="s">
        <v>193</v>
      </c>
      <c r="H36" s="1" t="s">
        <v>194</v>
      </c>
      <c r="I36" s="1" t="s">
        <v>194</v>
      </c>
      <c r="J36" s="1" t="s">
        <v>195</v>
      </c>
      <c r="K36" s="1" t="s">
        <v>196</v>
      </c>
      <c r="L36" s="2"/>
      <c r="M36" s="2"/>
      <c r="N36" s="2"/>
      <c r="O36" s="2"/>
      <c r="P36" s="2"/>
      <c r="Q36" s="2"/>
      <c r="R36" s="2"/>
      <c r="S36" s="2"/>
      <c r="T36" s="2"/>
      <c r="U36" s="2"/>
      <c r="V36" s="2"/>
      <c r="W36" s="2"/>
      <c r="X36" s="2"/>
      <c r="Y36" s="2"/>
      <c r="Z36" s="2"/>
    </row>
    <row r="37" ht="15.75" customHeight="1">
      <c r="A37" s="1" t="s">
        <v>198</v>
      </c>
      <c r="B37" s="1">
        <v>1440.0</v>
      </c>
      <c r="C37" s="1">
        <v>1490.0</v>
      </c>
      <c r="D37" s="1">
        <v>1470.0</v>
      </c>
      <c r="E37" s="1">
        <v>1440.0</v>
      </c>
      <c r="F37" s="1">
        <v>1430.0</v>
      </c>
      <c r="G37" s="1">
        <v>1420.0</v>
      </c>
      <c r="H37" s="1">
        <v>1420.0</v>
      </c>
      <c r="I37" s="1">
        <v>1400.0</v>
      </c>
      <c r="J37" s="1">
        <v>1390.0</v>
      </c>
      <c r="K37" s="1">
        <v>1410.0</v>
      </c>
      <c r="L37" s="2"/>
      <c r="M37" s="2"/>
      <c r="N37" s="2"/>
      <c r="O37" s="2"/>
      <c r="P37" s="2"/>
      <c r="Q37" s="2"/>
      <c r="R37" s="2"/>
      <c r="S37" s="2"/>
      <c r="T37" s="2"/>
      <c r="U37" s="2"/>
      <c r="V37" s="2"/>
      <c r="W37" s="2"/>
      <c r="X37" s="2"/>
      <c r="Y37" s="2"/>
      <c r="Z37" s="2"/>
    </row>
    <row r="38" ht="15.75" customHeight="1">
      <c r="A38" s="1" t="s">
        <v>199</v>
      </c>
      <c r="B38" s="1" t="s">
        <v>200</v>
      </c>
      <c r="C38" s="1" t="s">
        <v>201</v>
      </c>
      <c r="D38" s="1" t="s">
        <v>202</v>
      </c>
      <c r="E38" s="1" t="s">
        <v>203</v>
      </c>
      <c r="F38" s="1" t="s">
        <v>204</v>
      </c>
      <c r="G38" s="1" t="s">
        <v>205</v>
      </c>
      <c r="H38" s="1" t="s">
        <v>206</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200</v>
      </c>
      <c r="C39" s="1" t="s">
        <v>201</v>
      </c>
      <c r="D39" s="1" t="s">
        <v>202</v>
      </c>
      <c r="E39" s="1" t="s">
        <v>203</v>
      </c>
      <c r="F39" s="1" t="s">
        <v>204</v>
      </c>
      <c r="G39" s="1" t="s">
        <v>205</v>
      </c>
      <c r="H39" s="1" t="s">
        <v>206</v>
      </c>
      <c r="I39" s="1" t="s">
        <v>206</v>
      </c>
      <c r="J39" s="1" t="s">
        <v>207</v>
      </c>
      <c r="K39" s="1" t="s">
        <v>208</v>
      </c>
      <c r="L39" s="2"/>
      <c r="M39" s="2"/>
      <c r="N39" s="2"/>
      <c r="O39" s="2"/>
      <c r="P39" s="2"/>
      <c r="Q39" s="2"/>
      <c r="R39" s="2"/>
      <c r="S39" s="2"/>
      <c r="T39" s="2"/>
      <c r="U39" s="2"/>
      <c r="V39" s="2"/>
      <c r="W39" s="2"/>
      <c r="X39" s="2"/>
      <c r="Y39" s="2"/>
      <c r="Z39" s="2"/>
    </row>
    <row r="40" ht="15.75" customHeight="1">
      <c r="A40" s="1" t="s">
        <v>210</v>
      </c>
      <c r="B40" s="1">
        <v>1450.0</v>
      </c>
      <c r="C40" s="1">
        <v>1490.0</v>
      </c>
      <c r="D40" s="1">
        <v>1470.0</v>
      </c>
      <c r="E40" s="1">
        <v>1450.0</v>
      </c>
      <c r="F40" s="1">
        <v>1440.0</v>
      </c>
      <c r="G40" s="1">
        <v>1430.0</v>
      </c>
      <c r="H40" s="1">
        <v>1430.0</v>
      </c>
      <c r="I40" s="1">
        <v>1410.0</v>
      </c>
      <c r="J40" s="1">
        <v>1390.0</v>
      </c>
      <c r="K40" s="1">
        <v>1410.0</v>
      </c>
      <c r="L40" s="2"/>
      <c r="M40" s="2"/>
      <c r="N40" s="2"/>
      <c r="O40" s="2"/>
      <c r="P40" s="2"/>
      <c r="Q40" s="2"/>
      <c r="R40" s="2"/>
      <c r="S40" s="2"/>
      <c r="T40" s="2"/>
      <c r="U40" s="2"/>
      <c r="V40" s="2"/>
      <c r="W40" s="2"/>
      <c r="X40" s="2"/>
      <c r="Y40" s="2"/>
      <c r="Z40" s="2"/>
    </row>
    <row r="41" ht="15.75" customHeight="1">
      <c r="A41" s="1" t="s">
        <v>211</v>
      </c>
      <c r="B41" s="1" t="s">
        <v>212</v>
      </c>
      <c r="C41" s="1" t="s">
        <v>213</v>
      </c>
      <c r="D41" s="1" t="s">
        <v>214</v>
      </c>
      <c r="E41" s="1" t="s">
        <v>189</v>
      </c>
      <c r="F41" s="1" t="s">
        <v>215</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227</v>
      </c>
      <c r="H42" s="1" t="s">
        <v>228</v>
      </c>
      <c r="I42" s="1" t="s">
        <v>229</v>
      </c>
      <c r="J42" s="1" t="s">
        <v>230</v>
      </c>
      <c r="K42" s="1" t="s">
        <v>231</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243</v>
      </c>
      <c r="B44" s="1" t="s">
        <v>244</v>
      </c>
      <c r="C44" s="1" t="s">
        <v>245</v>
      </c>
      <c r="D44" s="1" t="s">
        <v>246</v>
      </c>
      <c r="E44" s="1" t="s">
        <v>247</v>
      </c>
      <c r="F44" s="1" t="s">
        <v>248</v>
      </c>
      <c r="G44" s="1" t="s">
        <v>249</v>
      </c>
      <c r="H44" s="1" t="s">
        <v>250</v>
      </c>
      <c r="I44" s="1" t="s">
        <v>251</v>
      </c>
      <c r="J44" s="1" t="s">
        <v>252</v>
      </c>
      <c r="K44" s="1" t="s">
        <v>253</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254</v>
      </c>
      <c r="B46" s="1" t="s">
        <v>255</v>
      </c>
      <c r="C46" s="1" t="s">
        <v>256</v>
      </c>
      <c r="D46" s="1" t="s">
        <v>257</v>
      </c>
      <c r="E46" s="1" t="s">
        <v>258</v>
      </c>
      <c r="F46" s="1" t="s">
        <v>259</v>
      </c>
      <c r="G46" s="1" t="s">
        <v>260</v>
      </c>
      <c r="H46" s="1" t="s">
        <v>261</v>
      </c>
      <c r="I46" s="1" t="s">
        <v>262</v>
      </c>
      <c r="J46" s="1" t="s">
        <v>263</v>
      </c>
      <c r="K46" s="1" t="s">
        <v>264</v>
      </c>
      <c r="L46" s="2"/>
      <c r="M46" s="2"/>
      <c r="N46" s="2"/>
      <c r="O46" s="2"/>
      <c r="P46" s="2"/>
      <c r="Q46" s="2"/>
      <c r="R46" s="2"/>
      <c r="S46" s="2"/>
      <c r="T46" s="2"/>
      <c r="U46" s="2"/>
      <c r="V46" s="2"/>
      <c r="W46" s="2"/>
      <c r="X46" s="2"/>
      <c r="Y46" s="2"/>
      <c r="Z46" s="2"/>
    </row>
    <row r="47" ht="15.75" customHeight="1">
      <c r="A47" s="1" t="s">
        <v>265</v>
      </c>
      <c r="B47" s="1">
        <v>1619.35</v>
      </c>
      <c r="C47" s="1">
        <v>2029.4</v>
      </c>
      <c r="D47" s="1">
        <v>2251.8</v>
      </c>
      <c r="E47" s="1">
        <v>2175.35</v>
      </c>
      <c r="F47" s="1">
        <v>2224.0</v>
      </c>
      <c r="G47" s="1">
        <v>2460.3</v>
      </c>
      <c r="H47" s="1">
        <v>3322.1</v>
      </c>
      <c r="I47" s="1">
        <v>2724.4</v>
      </c>
      <c r="J47" s="1">
        <v>3356.85</v>
      </c>
      <c r="K47" s="1">
        <v>3558.4</v>
      </c>
      <c r="L47" s="2"/>
      <c r="M47" s="2"/>
      <c r="N47" s="2"/>
      <c r="O47" s="2"/>
      <c r="P47" s="2"/>
      <c r="Q47" s="2"/>
      <c r="R47" s="2"/>
      <c r="S47" s="2"/>
      <c r="T47" s="2"/>
      <c r="U47" s="2"/>
      <c r="V47" s="2"/>
      <c r="W47" s="2"/>
      <c r="X47" s="2"/>
      <c r="Y47" s="2"/>
      <c r="Z47" s="2"/>
    </row>
    <row r="48" ht="15.75" customHeight="1">
      <c r="A48" s="1" t="s">
        <v>266</v>
      </c>
      <c r="B48" s="1">
        <v>185.565</v>
      </c>
      <c r="C48" s="1">
        <v>-58.38</v>
      </c>
      <c r="D48" s="1">
        <v>-25.02</v>
      </c>
      <c r="E48" s="1">
        <v>139.695</v>
      </c>
      <c r="F48" s="1">
        <v>-108.42</v>
      </c>
      <c r="G48" s="1">
        <v>-410.05</v>
      </c>
      <c r="H48" s="1">
        <v>-141.78</v>
      </c>
      <c r="I48" s="1">
        <v>264.795</v>
      </c>
      <c r="J48" s="1">
        <v>-854.8499999999999</v>
      </c>
      <c r="K48" s="1">
        <v>-1042.5</v>
      </c>
      <c r="L48" s="2"/>
      <c r="M48" s="2"/>
      <c r="N48" s="2"/>
      <c r="O48" s="2"/>
      <c r="P48" s="2"/>
      <c r="Q48" s="2"/>
      <c r="R48" s="2"/>
      <c r="S48" s="2"/>
      <c r="T48" s="2"/>
      <c r="U48" s="2"/>
      <c r="V48" s="2"/>
      <c r="W48" s="2"/>
      <c r="X48" s="2"/>
      <c r="Y48" s="2"/>
      <c r="Z48" s="2"/>
    </row>
    <row r="49" ht="15.75" customHeight="1">
      <c r="A49" s="1" t="s">
        <v>267</v>
      </c>
      <c r="B49" s="1">
        <v>5414.049999999999</v>
      </c>
      <c r="C49" s="1">
        <v>5740.7</v>
      </c>
      <c r="D49" s="1">
        <v>6345.349999999999</v>
      </c>
      <c r="E49" s="1">
        <v>6824.9</v>
      </c>
      <c r="F49" s="1">
        <v>6908.299999999999</v>
      </c>
      <c r="G49" s="1">
        <v>6248.049999999999</v>
      </c>
      <c r="H49" s="1">
        <v>8951.599999999999</v>
      </c>
      <c r="I49" s="1">
        <v>8729.199999999999</v>
      </c>
      <c r="J49" s="1">
        <v>8013.349999999999</v>
      </c>
      <c r="K49" s="1">
        <v>8618.0</v>
      </c>
      <c r="L49" s="2"/>
      <c r="M49" s="2"/>
      <c r="N49" s="2"/>
      <c r="O49" s="2"/>
      <c r="P49" s="2"/>
      <c r="Q49" s="2"/>
      <c r="R49" s="2"/>
      <c r="S49" s="2"/>
      <c r="T49" s="2"/>
      <c r="U49" s="2"/>
      <c r="V49" s="2"/>
      <c r="W49" s="2"/>
      <c r="X49" s="2"/>
      <c r="Y49" s="2"/>
      <c r="Z49" s="2"/>
    </row>
    <row r="50" ht="15.75" customHeight="1">
      <c r="A50" s="1" t="s">
        <v>268</v>
      </c>
      <c r="B50" s="1">
        <v>18.07</v>
      </c>
      <c r="C50" s="1">
        <v>4.17</v>
      </c>
      <c r="D50" s="1">
        <v>37.52999999999999</v>
      </c>
      <c r="E50" s="1">
        <v>15.985</v>
      </c>
      <c r="F50" s="1">
        <v>-3.475</v>
      </c>
      <c r="G50" s="1">
        <v>19.46</v>
      </c>
      <c r="H50" s="1">
        <v>15.29</v>
      </c>
      <c r="I50" s="1">
        <v>-51.43</v>
      </c>
      <c r="J50" s="1">
        <v>-106.335</v>
      </c>
      <c r="K50" s="1">
        <v>-91.74</v>
      </c>
      <c r="L50" s="2"/>
      <c r="M50" s="2"/>
      <c r="N50" s="2"/>
      <c r="O50" s="2"/>
      <c r="P50" s="2"/>
      <c r="Q50" s="2"/>
      <c r="R50" s="2"/>
      <c r="S50" s="2"/>
      <c r="T50" s="2"/>
      <c r="U50" s="2"/>
      <c r="V50" s="2"/>
      <c r="W50" s="2"/>
      <c r="X50" s="2"/>
      <c r="Y50" s="2"/>
      <c r="Z50" s="2"/>
    </row>
    <row r="51" ht="15.75" customHeight="1">
      <c r="A51" s="1" t="s">
        <v>269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270</v>
      </c>
      <c r="B52" s="1">
        <v>170.97</v>
      </c>
      <c r="C52" s="1">
        <v>574.765</v>
      </c>
      <c r="D52" s="1">
        <v>903.4999999999999</v>
      </c>
      <c r="E52" s="1">
        <v>414.22</v>
      </c>
      <c r="F52" s="1">
        <v>778.4</v>
      </c>
      <c r="G52" s="1">
        <v>396.15</v>
      </c>
      <c r="H52" s="1">
        <v>1473.4</v>
      </c>
      <c r="I52" s="1">
        <v>320.395</v>
      </c>
      <c r="J52" s="1">
        <v>519.165</v>
      </c>
      <c r="K52" s="1">
        <v>2050.25</v>
      </c>
      <c r="L52" s="2"/>
      <c r="M52" s="2"/>
      <c r="N52" s="2"/>
      <c r="O52" s="2"/>
      <c r="P52" s="2"/>
      <c r="Q52" s="2"/>
      <c r="R52" s="2"/>
      <c r="S52" s="2"/>
      <c r="T52" s="2"/>
      <c r="U52" s="2"/>
      <c r="V52" s="2"/>
      <c r="W52" s="2"/>
      <c r="X52" s="2"/>
      <c r="Y52" s="2"/>
      <c r="Z52" s="2"/>
    </row>
    <row r="53" ht="15.75" customHeight="1">
      <c r="A53" s="1" t="s">
        <v>271</v>
      </c>
      <c r="B53" s="1">
        <v>170.97</v>
      </c>
      <c r="C53" s="1">
        <v>574.765</v>
      </c>
      <c r="D53" s="1">
        <v>903.4999999999999</v>
      </c>
      <c r="E53" s="1">
        <v>414.22</v>
      </c>
      <c r="F53" s="1">
        <v>778.4</v>
      </c>
      <c r="G53" s="1">
        <v>396.15</v>
      </c>
      <c r="H53" s="1">
        <v>1473.4</v>
      </c>
      <c r="I53" s="1">
        <v>320.395</v>
      </c>
      <c r="J53" s="1">
        <v>519.165</v>
      </c>
      <c r="K53" s="1">
        <v>2050.25</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v>0.695</v>
      </c>
      <c r="C3" s="1" t="s">
        <v>274</v>
      </c>
      <c r="D3" s="1" t="s">
        <v>275</v>
      </c>
      <c r="E3" s="1" t="s">
        <v>276</v>
      </c>
      <c r="F3" s="1" t="s">
        <v>274</v>
      </c>
      <c r="G3" s="1" t="s">
        <v>277</v>
      </c>
      <c r="H3" s="1" t="s">
        <v>275</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v>2585.4</v>
      </c>
      <c r="C6" s="1">
        <v>2390.8</v>
      </c>
      <c r="D6" s="1">
        <v>2661.85</v>
      </c>
      <c r="E6" s="1">
        <v>2946.8</v>
      </c>
      <c r="F6" s="1">
        <v>2821.005</v>
      </c>
      <c r="G6" s="1">
        <v>1522.05</v>
      </c>
      <c r="H6" s="1">
        <v>4121.349999999999</v>
      </c>
      <c r="I6" s="1">
        <v>3120.55</v>
      </c>
      <c r="J6" s="1">
        <v>1758.35</v>
      </c>
      <c r="K6" s="1">
        <v>2244.85</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306</v>
      </c>
      <c r="E8" s="1" t="s">
        <v>308</v>
      </c>
      <c r="F8" s="1" t="s">
        <v>309</v>
      </c>
      <c r="G8" s="1" t="s">
        <v>310</v>
      </c>
      <c r="H8" s="1" t="s">
        <v>311</v>
      </c>
      <c r="I8" s="1" t="s">
        <v>312</v>
      </c>
      <c r="J8" s="1" t="s">
        <v>310</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v>20.155</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369</v>
      </c>
      <c r="C14" s="1" t="s">
        <v>370</v>
      </c>
      <c r="D14" s="1" t="s">
        <v>371</v>
      </c>
      <c r="E14" s="1" t="s">
        <v>372</v>
      </c>
      <c r="F14" s="1" t="s">
        <v>373</v>
      </c>
      <c r="G14" s="1" t="s">
        <v>374</v>
      </c>
      <c r="H14" s="1" t="s">
        <v>375</v>
      </c>
      <c r="I14" s="1" t="s">
        <v>376</v>
      </c>
      <c r="J14" s="1" t="s">
        <v>377</v>
      </c>
      <c r="K14" s="1" t="s">
        <v>378</v>
      </c>
      <c r="L14" s="2"/>
      <c r="M14" s="2"/>
      <c r="N14" s="2"/>
      <c r="O14" s="2"/>
      <c r="P14" s="2"/>
      <c r="Q14" s="2"/>
      <c r="R14" s="2"/>
      <c r="S14" s="2"/>
      <c r="T14" s="2"/>
      <c r="U14" s="2"/>
      <c r="V14" s="2"/>
      <c r="W14" s="2"/>
      <c r="X14" s="2"/>
      <c r="Y14" s="2"/>
      <c r="Z14" s="2"/>
    </row>
    <row r="15">
      <c r="A15" s="1" t="s">
        <v>379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381</v>
      </c>
      <c r="G16" s="1" t="s">
        <v>381</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390</v>
      </c>
      <c r="E17" s="1" t="s">
        <v>392</v>
      </c>
      <c r="F17" s="1" t="s">
        <v>390</v>
      </c>
      <c r="G17" s="1" t="s">
        <v>393</v>
      </c>
      <c r="H17" s="1" t="s">
        <v>394</v>
      </c>
      <c r="I17" s="1" t="s">
        <v>395</v>
      </c>
      <c r="J17" s="1" t="s">
        <v>396</v>
      </c>
      <c r="K17" s="1" t="s">
        <v>386</v>
      </c>
      <c r="L17" s="2"/>
      <c r="M17" s="2"/>
      <c r="N17" s="2"/>
      <c r="O17" s="2"/>
      <c r="P17" s="2"/>
      <c r="Q17" s="2"/>
      <c r="R17" s="2"/>
      <c r="S17" s="2"/>
      <c r="T17" s="2"/>
      <c r="U17" s="2"/>
      <c r="V17" s="2"/>
      <c r="W17" s="2"/>
      <c r="X17" s="2"/>
      <c r="Y17" s="2"/>
      <c r="Z17" s="2"/>
    </row>
    <row r="18">
      <c r="A18" s="1" t="s">
        <v>397</v>
      </c>
      <c r="B18" s="1" t="s">
        <v>390</v>
      </c>
      <c r="C18" s="1" t="s">
        <v>391</v>
      </c>
      <c r="D18" s="1" t="s">
        <v>390</v>
      </c>
      <c r="E18" s="1" t="s">
        <v>392</v>
      </c>
      <c r="F18" s="1" t="s">
        <v>390</v>
      </c>
      <c r="G18" s="1" t="s">
        <v>393</v>
      </c>
      <c r="H18" s="1" t="s">
        <v>394</v>
      </c>
      <c r="I18" s="1" t="s">
        <v>395</v>
      </c>
      <c r="J18" s="1" t="s">
        <v>396</v>
      </c>
      <c r="K18" s="1" t="s">
        <v>386</v>
      </c>
      <c r="L18" s="2"/>
      <c r="M18" s="2"/>
      <c r="N18" s="2"/>
      <c r="O18" s="2"/>
      <c r="P18" s="2"/>
      <c r="Q18" s="2"/>
      <c r="R18" s="2"/>
      <c r="S18" s="2"/>
      <c r="T18" s="2"/>
      <c r="U18" s="2"/>
      <c r="V18" s="2"/>
      <c r="W18" s="2"/>
      <c r="X18" s="2"/>
      <c r="Y18" s="2"/>
      <c r="Z18" s="2"/>
    </row>
    <row r="19">
      <c r="A19" s="1" t="s">
        <v>398</v>
      </c>
      <c r="B19" s="1" t="s">
        <v>381</v>
      </c>
      <c r="C19" s="1" t="s">
        <v>382</v>
      </c>
      <c r="D19" s="1" t="s">
        <v>383</v>
      </c>
      <c r="E19" s="1" t="s">
        <v>384</v>
      </c>
      <c r="F19" s="1" t="s">
        <v>381</v>
      </c>
      <c r="G19" s="1" t="s">
        <v>381</v>
      </c>
      <c r="H19" s="1" t="s">
        <v>385</v>
      </c>
      <c r="I19" s="1" t="s">
        <v>386</v>
      </c>
      <c r="J19" s="1" t="s">
        <v>387</v>
      </c>
      <c r="K19" s="1" t="s">
        <v>388</v>
      </c>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387</v>
      </c>
      <c r="C23" s="1" t="s">
        <v>387</v>
      </c>
      <c r="D23" s="1" t="s">
        <v>433</v>
      </c>
      <c r="E23" s="1" t="s">
        <v>434</v>
      </c>
      <c r="F23" s="1" t="s">
        <v>434</v>
      </c>
      <c r="G23" s="1" t="s">
        <v>435</v>
      </c>
      <c r="H23" s="1" t="s">
        <v>436</v>
      </c>
      <c r="I23" s="1" t="s">
        <v>437</v>
      </c>
      <c r="J23" s="1" t="s">
        <v>438</v>
      </c>
      <c r="K23" s="1" t="s">
        <v>439</v>
      </c>
      <c r="L23" s="2"/>
      <c r="M23" s="2"/>
      <c r="N23" s="2"/>
      <c r="O23" s="2"/>
      <c r="P23" s="2"/>
      <c r="Q23" s="2"/>
      <c r="R23" s="2"/>
      <c r="S23" s="2"/>
      <c r="T23" s="2"/>
      <c r="U23" s="2"/>
      <c r="V23" s="2"/>
      <c r="W23" s="2"/>
      <c r="X23" s="2"/>
      <c r="Y23" s="2"/>
      <c r="Z23" s="2"/>
    </row>
    <row r="24" ht="15.75" customHeight="1">
      <c r="A24" s="1" t="s">
        <v>440</v>
      </c>
      <c r="B24" s="1" t="s">
        <v>441</v>
      </c>
      <c r="C24" s="1" t="s">
        <v>442</v>
      </c>
      <c r="D24" s="1" t="s">
        <v>390</v>
      </c>
      <c r="E24" s="1" t="s">
        <v>393</v>
      </c>
      <c r="F24" s="1" t="s">
        <v>442</v>
      </c>
      <c r="G24" s="1" t="s">
        <v>390</v>
      </c>
      <c r="H24" s="1" t="s">
        <v>443</v>
      </c>
      <c r="I24" s="1" t="s">
        <v>444</v>
      </c>
      <c r="J24" s="1" t="s">
        <v>445</v>
      </c>
      <c r="K24" s="1" t="s">
        <v>441</v>
      </c>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450</v>
      </c>
      <c r="F25" s="1" t="s">
        <v>451</v>
      </c>
      <c r="G25" s="1" t="s">
        <v>452</v>
      </c>
      <c r="H25" s="1" t="s">
        <v>453</v>
      </c>
      <c r="I25" s="1" t="s">
        <v>454</v>
      </c>
      <c r="J25" s="1" t="s">
        <v>455</v>
      </c>
      <c r="K25" s="1" t="s">
        <v>456</v>
      </c>
      <c r="L25" s="2"/>
      <c r="M25" s="2"/>
      <c r="N25" s="2"/>
      <c r="O25" s="2"/>
      <c r="P25" s="2"/>
      <c r="Q25" s="2"/>
      <c r="R25" s="2"/>
      <c r="S25" s="2"/>
      <c r="T25" s="2"/>
      <c r="U25" s="2"/>
      <c r="V25" s="2"/>
      <c r="W25" s="2"/>
      <c r="X25" s="2"/>
      <c r="Y25" s="2"/>
      <c r="Z25" s="2"/>
    </row>
    <row r="26" ht="15.75" customHeight="1">
      <c r="A26" s="1" t="s">
        <v>457</v>
      </c>
      <c r="B26" s="1" t="s">
        <v>458</v>
      </c>
      <c r="C26" s="1" t="s">
        <v>459</v>
      </c>
      <c r="D26" s="1" t="s">
        <v>460</v>
      </c>
      <c r="E26" s="1" t="s">
        <v>461</v>
      </c>
      <c r="F26" s="1" t="s">
        <v>462</v>
      </c>
      <c r="G26" s="1" t="s">
        <v>463</v>
      </c>
      <c r="H26" s="1" t="s">
        <v>464</v>
      </c>
      <c r="I26" s="1" t="s">
        <v>465</v>
      </c>
      <c r="J26" s="1" t="s">
        <v>466</v>
      </c>
      <c r="K26" s="1" t="s">
        <v>467</v>
      </c>
      <c r="L26" s="2"/>
      <c r="M26" s="2"/>
      <c r="N26" s="2"/>
      <c r="O26" s="2"/>
      <c r="P26" s="2"/>
      <c r="Q26" s="2"/>
      <c r="R26" s="2"/>
      <c r="S26" s="2"/>
      <c r="T26" s="2"/>
      <c r="U26" s="2"/>
      <c r="V26" s="2"/>
      <c r="W26" s="2"/>
      <c r="X26" s="2"/>
      <c r="Y26" s="2"/>
      <c r="Z26" s="2"/>
    </row>
    <row r="27" ht="15.75" customHeight="1">
      <c r="A27" s="1" t="s">
        <v>468</v>
      </c>
      <c r="B27" s="1" t="s">
        <v>469</v>
      </c>
      <c r="C27" s="1" t="s">
        <v>470</v>
      </c>
      <c r="D27" s="1" t="s">
        <v>471</v>
      </c>
      <c r="E27" s="1" t="s">
        <v>472</v>
      </c>
      <c r="F27" s="1" t="s">
        <v>473</v>
      </c>
      <c r="G27" s="1" t="s">
        <v>474</v>
      </c>
      <c r="H27" s="1" t="s">
        <v>475</v>
      </c>
      <c r="I27" s="1" t="s">
        <v>469</v>
      </c>
      <c r="J27" s="1" t="s">
        <v>476</v>
      </c>
      <c r="K27" s="1" t="s">
        <v>477</v>
      </c>
      <c r="L27" s="2"/>
      <c r="M27" s="2"/>
      <c r="N27" s="2"/>
      <c r="O27" s="2"/>
      <c r="P27" s="2"/>
      <c r="Q27" s="2"/>
      <c r="R27" s="2"/>
      <c r="S27" s="2"/>
      <c r="T27" s="2"/>
      <c r="U27" s="2"/>
      <c r="V27" s="2"/>
      <c r="W27" s="2"/>
      <c r="X27" s="2"/>
      <c r="Y27" s="2"/>
      <c r="Z27" s="2"/>
    </row>
    <row r="28" ht="15.75" customHeight="1">
      <c r="A28" s="1" t="s">
        <v>478</v>
      </c>
      <c r="B28" s="1" t="s">
        <v>279</v>
      </c>
      <c r="C28" s="1" t="s">
        <v>479</v>
      </c>
      <c r="D28" s="1" t="s">
        <v>480</v>
      </c>
      <c r="E28" s="1" t="s">
        <v>481</v>
      </c>
      <c r="F28" s="1" t="s">
        <v>482</v>
      </c>
      <c r="G28" s="1" t="s">
        <v>483</v>
      </c>
      <c r="H28" s="1" t="s">
        <v>484</v>
      </c>
      <c r="I28" s="1" t="s">
        <v>275</v>
      </c>
      <c r="J28" s="1" t="s">
        <v>485</v>
      </c>
      <c r="K28" s="1" t="s">
        <v>486</v>
      </c>
      <c r="L28" s="2"/>
      <c r="M28" s="2"/>
      <c r="N28" s="2"/>
      <c r="O28" s="2"/>
      <c r="P28" s="2"/>
      <c r="Q28" s="2"/>
      <c r="R28" s="2"/>
      <c r="S28" s="2"/>
      <c r="T28" s="2"/>
      <c r="U28" s="2"/>
      <c r="V28" s="2"/>
      <c r="W28" s="2"/>
      <c r="X28" s="2"/>
      <c r="Y28" s="2"/>
      <c r="Z28" s="2"/>
    </row>
    <row r="29" ht="15.75" customHeight="1">
      <c r="A29" s="1" t="s">
        <v>487</v>
      </c>
      <c r="B29" s="1" t="s">
        <v>488</v>
      </c>
      <c r="C29" s="1" t="s">
        <v>489</v>
      </c>
      <c r="D29" s="1" t="s">
        <v>490</v>
      </c>
      <c r="E29" s="1" t="s">
        <v>488</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505</v>
      </c>
      <c r="L30" s="2"/>
      <c r="M30" s="2"/>
      <c r="N30" s="2"/>
      <c r="O30" s="2"/>
      <c r="P30" s="2"/>
      <c r="Q30" s="2"/>
      <c r="R30" s="2"/>
      <c r="S30" s="2"/>
      <c r="T30" s="2"/>
      <c r="U30" s="2"/>
      <c r="V30" s="2"/>
      <c r="W30" s="2"/>
      <c r="X30" s="2"/>
      <c r="Y30" s="2"/>
      <c r="Z30" s="2"/>
    </row>
    <row r="31" ht="15.75" customHeight="1">
      <c r="A31" s="1" t="s">
        <v>507</v>
      </c>
      <c r="B31" s="1" t="s">
        <v>508</v>
      </c>
      <c r="C31" s="1">
        <v>1.39</v>
      </c>
      <c r="D31" s="1" t="s">
        <v>509</v>
      </c>
      <c r="E31" s="1" t="s">
        <v>510</v>
      </c>
      <c r="F31" s="1" t="s">
        <v>510</v>
      </c>
      <c r="G31" s="1" t="s">
        <v>511</v>
      </c>
      <c r="H31" s="1" t="s">
        <v>512</v>
      </c>
      <c r="I31" s="1" t="s">
        <v>482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223</v>
      </c>
      <c r="F33" s="1" t="s">
        <v>520</v>
      </c>
      <c r="G33" s="1" t="s">
        <v>521</v>
      </c>
      <c r="H33" s="1" t="s">
        <v>522</v>
      </c>
      <c r="I33" s="1" t="s">
        <v>523</v>
      </c>
      <c r="J33" s="1" t="s">
        <v>518</v>
      </c>
      <c r="K33" s="1" t="s">
        <v>212</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t="s">
        <v>536</v>
      </c>
      <c r="C35" s="1" t="s">
        <v>537</v>
      </c>
      <c r="D35" s="1" t="s">
        <v>538</v>
      </c>
      <c r="E35" s="1" t="s">
        <v>539</v>
      </c>
      <c r="F35" s="1" t="s">
        <v>540</v>
      </c>
      <c r="G35" s="1" t="s">
        <v>541</v>
      </c>
      <c r="H35" s="1" t="s">
        <v>542</v>
      </c>
      <c r="I35" s="1" t="s">
        <v>543</v>
      </c>
      <c r="J35" s="1" t="s">
        <v>544</v>
      </c>
      <c r="K35" s="1" t="s">
        <v>545</v>
      </c>
      <c r="L35" s="2"/>
      <c r="M35" s="2"/>
      <c r="N35" s="2"/>
      <c r="O35" s="2"/>
      <c r="P35" s="2"/>
      <c r="Q35" s="2"/>
      <c r="R35" s="2"/>
      <c r="S35" s="2"/>
      <c r="T35" s="2"/>
      <c r="U35" s="2"/>
      <c r="V35" s="2"/>
      <c r="W35" s="2"/>
      <c r="X35" s="2"/>
      <c r="Y35" s="2"/>
      <c r="Z35" s="2"/>
    </row>
    <row r="36" ht="15.75" customHeight="1">
      <c r="A36" s="1" t="s">
        <v>546</v>
      </c>
      <c r="B36" s="1" t="s">
        <v>547</v>
      </c>
      <c r="C36" s="1" t="s">
        <v>548</v>
      </c>
      <c r="D36" s="1" t="s">
        <v>549</v>
      </c>
      <c r="E36" s="1" t="s">
        <v>550</v>
      </c>
      <c r="F36" s="1" t="s">
        <v>551</v>
      </c>
      <c r="G36" s="1" t="s">
        <v>552</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t="s">
        <v>563</v>
      </c>
      <c r="H37" s="1" t="s">
        <v>564</v>
      </c>
      <c r="I37" s="1" t="s">
        <v>565</v>
      </c>
      <c r="J37" s="1" t="s">
        <v>566</v>
      </c>
      <c r="K37" s="1" t="s">
        <v>567</v>
      </c>
      <c r="L37" s="2"/>
      <c r="M37" s="2"/>
      <c r="N37" s="2"/>
      <c r="O37" s="2"/>
      <c r="P37" s="2"/>
      <c r="Q37" s="2"/>
      <c r="R37" s="2"/>
      <c r="S37" s="2"/>
      <c r="T37" s="2"/>
      <c r="U37" s="2"/>
      <c r="V37" s="2"/>
      <c r="W37" s="2"/>
      <c r="X37" s="2"/>
      <c r="Y37" s="2"/>
      <c r="Z37" s="2"/>
    </row>
    <row r="38" ht="15.75" customHeight="1">
      <c r="A38" s="1" t="s">
        <v>568</v>
      </c>
      <c r="B38" s="1" t="s">
        <v>569</v>
      </c>
      <c r="C38" s="1" t="s">
        <v>570</v>
      </c>
      <c r="D38" s="1" t="s">
        <v>570</v>
      </c>
      <c r="E38" s="1" t="s">
        <v>571</v>
      </c>
      <c r="F38" s="1" t="s">
        <v>572</v>
      </c>
      <c r="G38" s="1" t="s">
        <v>536</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540</v>
      </c>
      <c r="C39" s="1" t="s">
        <v>578</v>
      </c>
      <c r="D39" s="1" t="s">
        <v>579</v>
      </c>
      <c r="E39" s="1" t="s">
        <v>576</v>
      </c>
      <c r="F39" s="1" t="s">
        <v>580</v>
      </c>
      <c r="G39" s="1" t="s">
        <v>581</v>
      </c>
      <c r="H39" s="1" t="s">
        <v>582</v>
      </c>
      <c r="I39" s="1" t="s">
        <v>583</v>
      </c>
      <c r="J39" s="1" t="s">
        <v>584</v>
      </c>
      <c r="K39" s="1" t="s">
        <v>585</v>
      </c>
      <c r="L39" s="2"/>
      <c r="M39" s="2"/>
      <c r="N39" s="2"/>
      <c r="O39" s="2"/>
      <c r="P39" s="2"/>
      <c r="Q39" s="2"/>
      <c r="R39" s="2"/>
      <c r="S39" s="2"/>
      <c r="T39" s="2"/>
      <c r="U39" s="2"/>
      <c r="V39" s="2"/>
      <c r="W39" s="2"/>
      <c r="X39" s="2"/>
      <c r="Y39" s="2"/>
      <c r="Z39" s="2"/>
    </row>
    <row r="40" ht="15.75" customHeight="1">
      <c r="A40" s="1" t="s">
        <v>586</v>
      </c>
      <c r="B40" s="1">
        <v>8.34</v>
      </c>
      <c r="C40" s="1" t="s">
        <v>587</v>
      </c>
      <c r="D40" s="1" t="s">
        <v>588</v>
      </c>
      <c r="E40" s="1" t="s">
        <v>589</v>
      </c>
      <c r="F40" s="1" t="s">
        <v>590</v>
      </c>
      <c r="G40" s="1" t="s">
        <v>591</v>
      </c>
      <c r="H40" s="1" t="s">
        <v>592</v>
      </c>
      <c r="I40" s="1" t="s">
        <v>593</v>
      </c>
      <c r="J40" s="1" t="s">
        <v>594</v>
      </c>
      <c r="K40" s="1" t="s">
        <v>572</v>
      </c>
      <c r="L40" s="2"/>
      <c r="M40" s="2"/>
      <c r="N40" s="2"/>
      <c r="O40" s="2"/>
      <c r="P40" s="2"/>
      <c r="Q40" s="2"/>
      <c r="R40" s="2"/>
      <c r="S40" s="2"/>
      <c r="T40" s="2"/>
      <c r="U40" s="2"/>
      <c r="V40" s="2"/>
      <c r="W40" s="2"/>
      <c r="X40" s="2"/>
      <c r="Y40" s="2"/>
      <c r="Z40" s="2"/>
    </row>
    <row r="41" ht="15.75" customHeight="1">
      <c r="A41" s="1" t="s">
        <v>595</v>
      </c>
      <c r="B41" s="1">
        <v>0.0</v>
      </c>
      <c r="C41" s="1">
        <v>0.0</v>
      </c>
      <c r="D41" s="1">
        <v>0.0</v>
      </c>
      <c r="E41" s="1" t="s">
        <v>499</v>
      </c>
      <c r="F41" s="1" t="s">
        <v>596</v>
      </c>
      <c r="G41" s="1">
        <v>1.39</v>
      </c>
      <c r="H41" s="1" t="s">
        <v>504</v>
      </c>
      <c r="I41" s="1" t="s">
        <v>597</v>
      </c>
      <c r="J41" s="1" t="s">
        <v>598</v>
      </c>
      <c r="K41" s="1" t="s">
        <v>499</v>
      </c>
      <c r="L41" s="2"/>
      <c r="M41" s="2"/>
      <c r="N41" s="2"/>
      <c r="O41" s="2"/>
      <c r="P41" s="2"/>
      <c r="Q41" s="2"/>
      <c r="R41" s="2"/>
      <c r="S41" s="2"/>
      <c r="T41" s="2"/>
      <c r="U41" s="2"/>
      <c r="V41" s="2"/>
      <c r="W41" s="2"/>
      <c r="X41" s="2"/>
      <c r="Y41" s="2"/>
      <c r="Z41" s="2"/>
    </row>
    <row r="42" ht="15.75" customHeight="1">
      <c r="A42" s="1" t="s">
        <v>599</v>
      </c>
      <c r="B42" s="1" t="s">
        <v>422</v>
      </c>
      <c r="C42" s="1" t="s">
        <v>423</v>
      </c>
      <c r="D42" s="1" t="s">
        <v>424</v>
      </c>
      <c r="E42" s="1" t="s">
        <v>425</v>
      </c>
      <c r="F42" s="1" t="s">
        <v>426</v>
      </c>
      <c r="G42" s="1" t="s">
        <v>427</v>
      </c>
      <c r="H42" s="1" t="s">
        <v>428</v>
      </c>
      <c r="I42" s="1" t="s">
        <v>429</v>
      </c>
      <c r="J42" s="1" t="s">
        <v>430</v>
      </c>
      <c r="K42" s="1" t="s">
        <v>431</v>
      </c>
      <c r="L42" s="2"/>
      <c r="M42" s="2"/>
      <c r="N42" s="2"/>
      <c r="O42" s="2"/>
      <c r="P42" s="2"/>
      <c r="Q42" s="2"/>
      <c r="R42" s="2"/>
      <c r="S42" s="2"/>
      <c r="T42" s="2"/>
      <c r="U42" s="2"/>
      <c r="V42" s="2"/>
      <c r="W42" s="2"/>
      <c r="X42" s="2"/>
      <c r="Y42" s="2"/>
      <c r="Z42" s="2"/>
    </row>
    <row r="43" ht="15.75" customHeight="1">
      <c r="A43" s="1" t="s">
        <v>600</v>
      </c>
      <c r="B43" s="1" t="s">
        <v>411</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611</v>
      </c>
      <c r="B45" s="1" t="s">
        <v>612</v>
      </c>
      <c r="C45" s="1" t="s">
        <v>613</v>
      </c>
      <c r="D45" s="1" t="s">
        <v>530</v>
      </c>
      <c r="E45" s="1" t="s">
        <v>614</v>
      </c>
      <c r="F45" s="1" t="s">
        <v>615</v>
      </c>
      <c r="G45" s="1" t="s">
        <v>616</v>
      </c>
      <c r="H45" s="1" t="s">
        <v>617</v>
      </c>
      <c r="I45" s="1" t="s">
        <v>618</v>
      </c>
      <c r="J45" s="1" t="s">
        <v>619</v>
      </c>
      <c r="K45" s="1" t="s">
        <v>620</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511</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632</v>
      </c>
      <c r="B48" s="1" t="s">
        <v>633</v>
      </c>
      <c r="C48" s="1" t="s">
        <v>634</v>
      </c>
      <c r="D48" s="1" t="s">
        <v>405</v>
      </c>
      <c r="E48" s="1" t="s">
        <v>635</v>
      </c>
      <c r="F48" s="1" t="s">
        <v>636</v>
      </c>
      <c r="G48" s="1" t="s">
        <v>519</v>
      </c>
      <c r="H48" s="1">
        <v>-2.78</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646</v>
      </c>
      <c r="H49" s="1" t="s">
        <v>647</v>
      </c>
      <c r="I49" s="1" t="s">
        <v>648</v>
      </c>
      <c r="J49" s="1" t="s">
        <v>649</v>
      </c>
      <c r="K49" s="1" t="s">
        <v>650</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t="s">
        <v>676</v>
      </c>
      <c r="E52" s="1" t="s">
        <v>191</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695</v>
      </c>
      <c r="C54" s="1" t="s">
        <v>696</v>
      </c>
      <c r="D54" s="1" t="s">
        <v>697</v>
      </c>
      <c r="E54" s="1" t="s">
        <v>202</v>
      </c>
      <c r="F54" s="1" t="s">
        <v>698</v>
      </c>
      <c r="G54" s="1" t="s">
        <v>699</v>
      </c>
      <c r="H54" s="1" t="s">
        <v>700</v>
      </c>
      <c r="I54" s="1" t="s">
        <v>701</v>
      </c>
      <c r="J54" s="1" t="s">
        <v>702</v>
      </c>
      <c r="K54" s="1" t="s">
        <v>703</v>
      </c>
      <c r="L54" s="2"/>
      <c r="M54" s="2"/>
      <c r="N54" s="2"/>
      <c r="O54" s="2"/>
      <c r="P54" s="2"/>
      <c r="Q54" s="2"/>
      <c r="R54" s="2"/>
      <c r="S54" s="2"/>
      <c r="T54" s="2"/>
      <c r="U54" s="2"/>
      <c r="V54" s="2"/>
      <c r="W54" s="2"/>
      <c r="X54" s="2"/>
      <c r="Y54" s="2"/>
      <c r="Z54" s="2"/>
    </row>
    <row r="55" ht="15.75" customHeight="1">
      <c r="A55" s="1" t="s">
        <v>704</v>
      </c>
      <c r="B55" s="1" t="s">
        <v>705</v>
      </c>
      <c r="C55" s="1" t="s">
        <v>279</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521</v>
      </c>
      <c r="D56" s="1" t="s">
        <v>716</v>
      </c>
      <c r="E56" s="1" t="s">
        <v>717</v>
      </c>
      <c r="F56" s="1" t="s">
        <v>718</v>
      </c>
      <c r="G56" s="1" t="s">
        <v>719</v>
      </c>
      <c r="H56" s="1" t="s">
        <v>720</v>
      </c>
      <c r="I56" s="1" t="s">
        <v>721</v>
      </c>
      <c r="J56" s="1" t="s">
        <v>722</v>
      </c>
      <c r="K56" s="1" t="s">
        <v>723</v>
      </c>
      <c r="L56" s="2"/>
      <c r="M56" s="2"/>
      <c r="N56" s="2"/>
      <c r="O56" s="2"/>
      <c r="P56" s="2"/>
      <c r="Q56" s="2"/>
      <c r="R56" s="2"/>
      <c r="S56" s="2"/>
      <c r="T56" s="2"/>
      <c r="U56" s="2"/>
      <c r="V56" s="2"/>
      <c r="W56" s="2"/>
      <c r="X56" s="2"/>
      <c r="Y56" s="2"/>
      <c r="Z56" s="2"/>
    </row>
    <row r="57" ht="15.75" customHeight="1">
      <c r="A57" s="1" t="s">
        <v>724</v>
      </c>
      <c r="B57" s="1" t="s">
        <v>725</v>
      </c>
      <c r="C57" s="1" t="s">
        <v>726</v>
      </c>
      <c r="D57" s="1" t="s">
        <v>727</v>
      </c>
      <c r="E57" s="1" t="s">
        <v>728</v>
      </c>
      <c r="F57" s="1" t="s">
        <v>729</v>
      </c>
      <c r="G57" s="1" t="s">
        <v>730</v>
      </c>
      <c r="H57" s="1" t="s">
        <v>731</v>
      </c>
      <c r="I57" s="1" t="s">
        <v>732</v>
      </c>
      <c r="J57" s="1" t="s">
        <v>733</v>
      </c>
      <c r="K57" s="1" t="s">
        <v>734</v>
      </c>
      <c r="L57" s="2"/>
      <c r="M57" s="2"/>
      <c r="N57" s="2"/>
      <c r="O57" s="2"/>
      <c r="P57" s="2"/>
      <c r="Q57" s="2"/>
      <c r="R57" s="2"/>
      <c r="S57" s="2"/>
      <c r="T57" s="2"/>
      <c r="U57" s="2"/>
      <c r="V57" s="2"/>
      <c r="W57" s="2"/>
      <c r="X57" s="2"/>
      <c r="Y57" s="2"/>
      <c r="Z57" s="2"/>
    </row>
    <row r="58" ht="15.75" customHeight="1">
      <c r="A58" s="1" t="s">
        <v>735</v>
      </c>
      <c r="B58" s="1" t="s">
        <v>513</v>
      </c>
      <c r="C58" s="1" t="s">
        <v>736</v>
      </c>
      <c r="D58" s="1" t="s">
        <v>737</v>
      </c>
      <c r="E58" s="1" t="s">
        <v>738</v>
      </c>
      <c r="F58" s="1" t="s">
        <v>739</v>
      </c>
      <c r="G58" s="1" t="s">
        <v>740</v>
      </c>
      <c r="H58" s="1" t="s">
        <v>741</v>
      </c>
      <c r="I58" s="1" t="s">
        <v>742</v>
      </c>
      <c r="J58" s="1" t="s">
        <v>743</v>
      </c>
      <c r="K58" s="1" t="s">
        <v>744</v>
      </c>
      <c r="L58" s="2"/>
      <c r="M58" s="2"/>
      <c r="N58" s="2"/>
      <c r="O58" s="2"/>
      <c r="P58" s="2"/>
      <c r="Q58" s="2"/>
      <c r="R58" s="2"/>
      <c r="S58" s="2"/>
      <c r="T58" s="2"/>
      <c r="U58" s="2"/>
      <c r="V58" s="2"/>
      <c r="W58" s="2"/>
      <c r="X58" s="2"/>
      <c r="Y58" s="2"/>
      <c r="Z58" s="2"/>
    </row>
    <row r="59" ht="15.75" customHeight="1">
      <c r="A59" s="1" t="s">
        <v>745</v>
      </c>
      <c r="B59" s="1" t="s">
        <v>746</v>
      </c>
      <c r="C59" s="1" t="s">
        <v>726</v>
      </c>
      <c r="D59" s="1">
        <v>2.78</v>
      </c>
      <c r="E59" s="1" t="s">
        <v>747</v>
      </c>
      <c r="F59" s="1" t="s">
        <v>729</v>
      </c>
      <c r="G59" s="1" t="s">
        <v>201</v>
      </c>
      <c r="H59" s="1" t="s">
        <v>748</v>
      </c>
      <c r="I59" s="1" t="s">
        <v>749</v>
      </c>
      <c r="J59" s="1">
        <v>2.78</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v>-23.63</v>
      </c>
      <c r="E60" s="1" t="s">
        <v>754</v>
      </c>
      <c r="F60" s="1" t="s">
        <v>755</v>
      </c>
      <c r="G60" s="1" t="s">
        <v>756</v>
      </c>
      <c r="H60" s="1" t="s">
        <v>757</v>
      </c>
      <c r="I60" s="1" t="s">
        <v>758</v>
      </c>
      <c r="J60" s="1" t="s">
        <v>759</v>
      </c>
      <c r="K60" s="1" t="s">
        <v>760</v>
      </c>
      <c r="L60" s="2"/>
      <c r="M60" s="2"/>
      <c r="N60" s="2"/>
      <c r="O60" s="2"/>
      <c r="P60" s="2"/>
      <c r="Q60" s="2"/>
      <c r="R60" s="2"/>
      <c r="S60" s="2"/>
      <c r="T60" s="2"/>
      <c r="U60" s="2"/>
      <c r="V60" s="2"/>
      <c r="W60" s="2"/>
      <c r="X60" s="2"/>
      <c r="Y60" s="2"/>
      <c r="Z60" s="2"/>
    </row>
    <row r="61" ht="15.75" customHeight="1">
      <c r="A61" s="1" t="s">
        <v>761</v>
      </c>
      <c r="B61" s="1" t="s">
        <v>752</v>
      </c>
      <c r="C61" s="1" t="s">
        <v>753</v>
      </c>
      <c r="D61" s="1">
        <v>-23.63</v>
      </c>
      <c r="E61" s="1" t="s">
        <v>754</v>
      </c>
      <c r="F61" s="1" t="s">
        <v>755</v>
      </c>
      <c r="G61" s="1" t="s">
        <v>756</v>
      </c>
      <c r="H61" s="1" t="s">
        <v>757</v>
      </c>
      <c r="I61" s="1" t="s">
        <v>758</v>
      </c>
      <c r="J61" s="1" t="s">
        <v>759</v>
      </c>
      <c r="K61" s="1" t="s">
        <v>760</v>
      </c>
      <c r="L61" s="2"/>
      <c r="M61" s="2"/>
      <c r="N61" s="2"/>
      <c r="O61" s="2"/>
      <c r="P61" s="2"/>
      <c r="Q61" s="2"/>
      <c r="R61" s="2"/>
      <c r="S61" s="2"/>
      <c r="T61" s="2"/>
      <c r="U61" s="2"/>
      <c r="V61" s="2"/>
      <c r="W61" s="2"/>
      <c r="X61" s="2"/>
      <c r="Y61" s="2"/>
      <c r="Z61" s="2"/>
    </row>
    <row r="62" ht="15.75" customHeight="1">
      <c r="A62" s="1" t="s">
        <v>762</v>
      </c>
      <c r="B62" s="1" t="s">
        <v>763</v>
      </c>
      <c r="C62" s="1" t="s">
        <v>764</v>
      </c>
      <c r="D62" s="1" t="s">
        <v>765</v>
      </c>
      <c r="E62" s="1" t="s">
        <v>766</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617</v>
      </c>
      <c r="D63" s="1" t="s">
        <v>775</v>
      </c>
      <c r="E63" s="1">
        <v>4.17</v>
      </c>
      <c r="F63" s="1" t="s">
        <v>776</v>
      </c>
      <c r="G63" s="1" t="s">
        <v>763</v>
      </c>
      <c r="H63" s="1" t="s">
        <v>220</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498</v>
      </c>
      <c r="L64" s="2"/>
      <c r="M64" s="2"/>
      <c r="N64" s="2"/>
      <c r="O64" s="2"/>
      <c r="P64" s="2"/>
      <c r="Q64" s="2"/>
      <c r="R64" s="2"/>
      <c r="S64" s="2"/>
      <c r="T64" s="2"/>
      <c r="U64" s="2"/>
      <c r="V64" s="2"/>
      <c r="W64" s="2"/>
      <c r="X64" s="2"/>
      <c r="Y64" s="2"/>
      <c r="Z64" s="2"/>
    </row>
    <row r="65" ht="15.75" customHeight="1">
      <c r="A65" s="1" t="s">
        <v>790</v>
      </c>
      <c r="B65" s="1" t="s">
        <v>791</v>
      </c>
      <c r="C65" s="1" t="s">
        <v>792</v>
      </c>
      <c r="D65" s="1" t="s">
        <v>793</v>
      </c>
      <c r="E65" s="1" t="s">
        <v>794</v>
      </c>
      <c r="F65" s="1" t="s">
        <v>795</v>
      </c>
      <c r="G65" s="1" t="s">
        <v>796</v>
      </c>
      <c r="H65" s="1" t="s">
        <v>384</v>
      </c>
      <c r="I65" s="1" t="s">
        <v>797</v>
      </c>
      <c r="J65" s="1" t="s">
        <v>798</v>
      </c>
      <c r="K65" s="1" t="s">
        <v>799</v>
      </c>
      <c r="L65" s="2"/>
      <c r="M65" s="2"/>
      <c r="N65" s="2"/>
      <c r="O65" s="2"/>
      <c r="P65" s="2"/>
      <c r="Q65" s="2"/>
      <c r="R65" s="2"/>
      <c r="S65" s="2"/>
      <c r="T65" s="2"/>
      <c r="U65" s="2"/>
      <c r="V65" s="2"/>
      <c r="W65" s="2"/>
      <c r="X65" s="2"/>
      <c r="Y65" s="2"/>
      <c r="Z65" s="2"/>
    </row>
    <row r="66" ht="15.75" customHeight="1">
      <c r="A66" s="1" t="s">
        <v>800</v>
      </c>
      <c r="B66" s="1" t="s">
        <v>801</v>
      </c>
      <c r="C66" s="1" t="s">
        <v>703</v>
      </c>
      <c r="D66" s="1" t="s">
        <v>501</v>
      </c>
      <c r="E66" s="1" t="s">
        <v>208</v>
      </c>
      <c r="F66" s="1" t="s">
        <v>802</v>
      </c>
      <c r="G66" s="1" t="s">
        <v>803</v>
      </c>
      <c r="H66" s="1" t="s">
        <v>804</v>
      </c>
      <c r="I66" s="1" t="s">
        <v>805</v>
      </c>
      <c r="J66" s="1" t="s">
        <v>806</v>
      </c>
      <c r="K66" s="1" t="s">
        <v>687</v>
      </c>
      <c r="L66" s="2"/>
      <c r="M66" s="2"/>
      <c r="N66" s="2"/>
      <c r="O66" s="2"/>
      <c r="P66" s="2"/>
      <c r="Q66" s="2"/>
      <c r="R66" s="2"/>
      <c r="S66" s="2"/>
      <c r="T66" s="2"/>
      <c r="U66" s="2"/>
      <c r="V66" s="2"/>
      <c r="W66" s="2"/>
      <c r="X66" s="2"/>
      <c r="Y66" s="2"/>
      <c r="Z66" s="2"/>
    </row>
    <row r="67" ht="15.75" customHeight="1">
      <c r="A67" s="1" t="s">
        <v>807</v>
      </c>
      <c r="B67" s="1" t="s">
        <v>808</v>
      </c>
      <c r="C67" s="1" t="s">
        <v>809</v>
      </c>
      <c r="D67" s="1" t="s">
        <v>685</v>
      </c>
      <c r="E67" s="1" t="s">
        <v>810</v>
      </c>
      <c r="F67" s="1" t="s">
        <v>534</v>
      </c>
      <c r="G67" s="1" t="s">
        <v>616</v>
      </c>
      <c r="H67" s="1" t="s">
        <v>537</v>
      </c>
      <c r="I67" s="1" t="s">
        <v>811</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811</v>
      </c>
      <c r="J68" s="1" t="s">
        <v>821</v>
      </c>
      <c r="K68" s="1" t="s">
        <v>822</v>
      </c>
      <c r="L68" s="2"/>
      <c r="M68" s="2"/>
      <c r="N68" s="2"/>
      <c r="O68" s="2"/>
      <c r="P68" s="2"/>
      <c r="Q68" s="2"/>
      <c r="R68" s="2"/>
      <c r="S68" s="2"/>
      <c r="T68" s="2"/>
      <c r="U68" s="2"/>
      <c r="V68" s="2"/>
      <c r="W68" s="2"/>
      <c r="X68" s="2"/>
      <c r="Y68" s="2"/>
      <c r="Z68" s="2"/>
    </row>
    <row r="69" ht="15.75" customHeight="1">
      <c r="A69" s="1" t="s">
        <v>823</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837</v>
      </c>
      <c r="D71" s="1" t="s">
        <v>838</v>
      </c>
      <c r="E71" s="1" t="s">
        <v>839</v>
      </c>
      <c r="F71" s="1" t="s">
        <v>840</v>
      </c>
      <c r="G71" s="1" t="s">
        <v>841</v>
      </c>
      <c r="H71" s="1" t="s">
        <v>842</v>
      </c>
      <c r="I71" s="1" t="s">
        <v>843</v>
      </c>
      <c r="J71" s="1" t="s">
        <v>844</v>
      </c>
      <c r="K71" s="1" t="s">
        <v>845</v>
      </c>
      <c r="L71" s="2"/>
      <c r="M71" s="2"/>
      <c r="N71" s="2"/>
      <c r="O71" s="2"/>
      <c r="P71" s="2"/>
      <c r="Q71" s="2"/>
      <c r="R71" s="2"/>
      <c r="S71" s="2"/>
      <c r="T71" s="2"/>
      <c r="U71" s="2"/>
      <c r="V71" s="2"/>
      <c r="W71" s="2"/>
      <c r="X71" s="2"/>
      <c r="Y71" s="2"/>
      <c r="Z71" s="2"/>
    </row>
    <row r="72" ht="15.75" customHeight="1">
      <c r="A72" s="1" t="s">
        <v>846</v>
      </c>
      <c r="B72" s="1" t="s">
        <v>847</v>
      </c>
      <c r="C72" s="1" t="s">
        <v>848</v>
      </c>
      <c r="D72" s="1" t="s">
        <v>849</v>
      </c>
      <c r="E72" s="1" t="s">
        <v>850</v>
      </c>
      <c r="F72" s="1" t="s">
        <v>851</v>
      </c>
      <c r="G72" s="1" t="s">
        <v>852</v>
      </c>
      <c r="H72" s="1" t="s">
        <v>853</v>
      </c>
      <c r="I72" s="1" t="s">
        <v>854</v>
      </c>
      <c r="J72" s="1" t="s">
        <v>855</v>
      </c>
      <c r="K72" s="1" t="s">
        <v>856</v>
      </c>
      <c r="L72" s="2"/>
      <c r="M72" s="2"/>
      <c r="N72" s="2"/>
      <c r="O72" s="2"/>
      <c r="P72" s="2"/>
      <c r="Q72" s="2"/>
      <c r="R72" s="2"/>
      <c r="S72" s="2"/>
      <c r="T72" s="2"/>
      <c r="U72" s="2"/>
      <c r="V72" s="2"/>
      <c r="W72" s="2"/>
      <c r="X72" s="2"/>
      <c r="Y72" s="2"/>
      <c r="Z72" s="2"/>
    </row>
    <row r="73" ht="15.75" customHeight="1">
      <c r="A73" s="1" t="s">
        <v>857</v>
      </c>
      <c r="B73" s="1" t="s">
        <v>858</v>
      </c>
      <c r="C73" s="1" t="s">
        <v>859</v>
      </c>
      <c r="D73" s="1" t="s">
        <v>860</v>
      </c>
      <c r="E73" s="1" t="s">
        <v>861</v>
      </c>
      <c r="F73" s="1" t="s">
        <v>643</v>
      </c>
      <c r="G73" s="1" t="s">
        <v>862</v>
      </c>
      <c r="H73" s="1" t="s">
        <v>863</v>
      </c>
      <c r="I73" s="1" t="s">
        <v>864</v>
      </c>
      <c r="J73" s="1" t="s">
        <v>865</v>
      </c>
      <c r="K73" s="1" t="s">
        <v>840</v>
      </c>
      <c r="L73" s="2"/>
      <c r="M73" s="2"/>
      <c r="N73" s="2"/>
      <c r="O73" s="2"/>
      <c r="P73" s="2"/>
      <c r="Q73" s="2"/>
      <c r="R73" s="2"/>
      <c r="S73" s="2"/>
      <c r="T73" s="2"/>
      <c r="U73" s="2"/>
      <c r="V73" s="2"/>
      <c r="W73" s="2"/>
      <c r="X73" s="2"/>
      <c r="Y73" s="2"/>
      <c r="Z73" s="2"/>
    </row>
    <row r="74" ht="15.75" customHeight="1">
      <c r="A74" s="1" t="s">
        <v>866</v>
      </c>
      <c r="B74" s="1" t="s">
        <v>867</v>
      </c>
      <c r="C74" s="1" t="s">
        <v>868</v>
      </c>
      <c r="D74" s="1" t="s">
        <v>667</v>
      </c>
      <c r="E74" s="1" t="s">
        <v>228</v>
      </c>
      <c r="F74" s="1" t="s">
        <v>859</v>
      </c>
      <c r="G74" s="1" t="s">
        <v>869</v>
      </c>
      <c r="H74" s="1" t="s">
        <v>870</v>
      </c>
      <c r="I74" s="1" t="s">
        <v>871</v>
      </c>
      <c r="J74" s="1" t="s">
        <v>872</v>
      </c>
      <c r="K74" s="1" t="s">
        <v>873</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796</v>
      </c>
      <c r="F75" s="1" t="s">
        <v>878</v>
      </c>
      <c r="G75" s="1" t="s">
        <v>879</v>
      </c>
      <c r="H75" s="1" t="s">
        <v>870</v>
      </c>
      <c r="I75" s="1" t="s">
        <v>880</v>
      </c>
      <c r="J75" s="1" t="s">
        <v>881</v>
      </c>
      <c r="K75" s="1" t="s">
        <v>882</v>
      </c>
      <c r="L75" s="2"/>
      <c r="M75" s="2"/>
      <c r="N75" s="2"/>
      <c r="O75" s="2"/>
      <c r="P75" s="2"/>
      <c r="Q75" s="2"/>
      <c r="R75" s="2"/>
      <c r="S75" s="2"/>
      <c r="T75" s="2"/>
      <c r="U75" s="2"/>
      <c r="V75" s="2"/>
      <c r="W75" s="2"/>
      <c r="X75" s="2"/>
      <c r="Y75" s="2"/>
      <c r="Z75" s="2"/>
    </row>
    <row r="76" ht="15.75" customHeight="1">
      <c r="A76" s="1" t="s">
        <v>883</v>
      </c>
      <c r="B76" s="1" t="s">
        <v>766</v>
      </c>
      <c r="C76" s="1" t="s">
        <v>215</v>
      </c>
      <c r="D76" s="1" t="s">
        <v>884</v>
      </c>
      <c r="E76" s="1" t="s">
        <v>217</v>
      </c>
      <c r="F76" s="1" t="s">
        <v>239</v>
      </c>
      <c r="G76" s="1" t="s">
        <v>885</v>
      </c>
      <c r="H76" s="1" t="s">
        <v>886</v>
      </c>
      <c r="I76" s="1" t="s">
        <v>887</v>
      </c>
      <c r="J76" s="1" t="s">
        <v>888</v>
      </c>
      <c r="K76" s="1" t="s">
        <v>889</v>
      </c>
      <c r="L76" s="2"/>
      <c r="M76" s="2"/>
      <c r="N76" s="2"/>
      <c r="O76" s="2"/>
      <c r="P76" s="2"/>
      <c r="Q76" s="2"/>
      <c r="R76" s="2"/>
      <c r="S76" s="2"/>
      <c r="T76" s="2"/>
      <c r="U76" s="2"/>
      <c r="V76" s="2"/>
      <c r="W76" s="2"/>
      <c r="X76" s="2"/>
      <c r="Y76" s="2"/>
      <c r="Z76" s="2"/>
    </row>
    <row r="77" ht="15.75" customHeight="1">
      <c r="A77" s="1" t="s">
        <v>890</v>
      </c>
      <c r="B77" s="1" t="s">
        <v>891</v>
      </c>
      <c r="C77" s="1" t="s">
        <v>892</v>
      </c>
      <c r="D77" s="1">
        <v>4.17</v>
      </c>
      <c r="E77" s="1" t="s">
        <v>194</v>
      </c>
      <c r="F77" s="1" t="s">
        <v>893</v>
      </c>
      <c r="G77" s="1" t="s">
        <v>894</v>
      </c>
      <c r="H77" s="1" t="s">
        <v>895</v>
      </c>
      <c r="I77" s="1" t="s">
        <v>896</v>
      </c>
      <c r="J77" s="1" t="s">
        <v>897</v>
      </c>
      <c r="K77" s="1" t="s">
        <v>483</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716</v>
      </c>
      <c r="C79" s="1" t="s">
        <v>806</v>
      </c>
      <c r="D79" s="1" t="s">
        <v>730</v>
      </c>
      <c r="E79" s="1" t="s">
        <v>910</v>
      </c>
      <c r="F79" s="1" t="s">
        <v>911</v>
      </c>
      <c r="G79" s="1" t="s">
        <v>912</v>
      </c>
      <c r="H79" s="1" t="s">
        <v>913</v>
      </c>
      <c r="I79" s="1" t="s">
        <v>693</v>
      </c>
      <c r="J79" s="1" t="s">
        <v>713</v>
      </c>
      <c r="K79" s="1" t="s">
        <v>914</v>
      </c>
      <c r="L79" s="2"/>
      <c r="M79" s="2"/>
      <c r="N79" s="2"/>
      <c r="O79" s="2"/>
      <c r="P79" s="2"/>
      <c r="Q79" s="2"/>
      <c r="R79" s="2"/>
      <c r="S79" s="2"/>
      <c r="T79" s="2"/>
      <c r="U79" s="2"/>
      <c r="V79" s="2"/>
      <c r="W79" s="2"/>
      <c r="X79" s="2"/>
      <c r="Y79" s="2"/>
      <c r="Z79" s="2"/>
    </row>
    <row r="80" ht="15.75" customHeight="1">
      <c r="A80" s="1" t="s">
        <v>915</v>
      </c>
      <c r="B80" s="1" t="s">
        <v>504</v>
      </c>
      <c r="C80" s="1" t="s">
        <v>916</v>
      </c>
      <c r="D80" s="1" t="s">
        <v>408</v>
      </c>
      <c r="E80" s="1" t="s">
        <v>917</v>
      </c>
      <c r="F80" s="1" t="s">
        <v>918</v>
      </c>
      <c r="G80" s="1" t="s">
        <v>919</v>
      </c>
      <c r="H80" s="1" t="s">
        <v>920</v>
      </c>
      <c r="I80" s="1" t="s">
        <v>921</v>
      </c>
      <c r="J80" s="1" t="s">
        <v>638</v>
      </c>
      <c r="K80" s="1" t="s">
        <v>922</v>
      </c>
      <c r="L80" s="2"/>
      <c r="M80" s="2"/>
      <c r="N80" s="2"/>
      <c r="O80" s="2"/>
      <c r="P80" s="2"/>
      <c r="Q80" s="2"/>
      <c r="R80" s="2"/>
      <c r="S80" s="2"/>
      <c r="T80" s="2"/>
      <c r="U80" s="2"/>
      <c r="V80" s="2"/>
      <c r="W80" s="2"/>
      <c r="X80" s="2"/>
      <c r="Y80" s="2"/>
      <c r="Z80" s="2"/>
    </row>
    <row r="81" ht="15.75" customHeight="1">
      <c r="A81" s="1" t="s">
        <v>923</v>
      </c>
      <c r="B81" s="1" t="s">
        <v>817</v>
      </c>
      <c r="C81" s="1" t="s">
        <v>924</v>
      </c>
      <c r="D81" s="1" t="s">
        <v>925</v>
      </c>
      <c r="E81" s="1" t="s">
        <v>926</v>
      </c>
      <c r="F81" s="1" t="s">
        <v>927</v>
      </c>
      <c r="G81" s="1" t="s">
        <v>928</v>
      </c>
      <c r="H81" s="1" t="s">
        <v>929</v>
      </c>
      <c r="I81" s="1" t="s">
        <v>930</v>
      </c>
      <c r="J81" s="1">
        <v>6.255</v>
      </c>
      <c r="K81" s="1" t="s">
        <v>794</v>
      </c>
      <c r="L81" s="2"/>
      <c r="M81" s="2"/>
      <c r="N81" s="2"/>
      <c r="O81" s="2"/>
      <c r="P81" s="2"/>
      <c r="Q81" s="2"/>
      <c r="R81" s="2"/>
      <c r="S81" s="2"/>
      <c r="T81" s="2"/>
      <c r="U81" s="2"/>
      <c r="V81" s="2"/>
      <c r="W81" s="2"/>
      <c r="X81" s="2"/>
      <c r="Y81" s="2"/>
      <c r="Z81" s="2"/>
    </row>
    <row r="82" ht="15.75" customHeight="1">
      <c r="A82" s="1" t="s">
        <v>931</v>
      </c>
      <c r="B82" s="1" t="s">
        <v>778</v>
      </c>
      <c r="C82" s="1" t="s">
        <v>932</v>
      </c>
      <c r="D82" s="1" t="s">
        <v>933</v>
      </c>
      <c r="E82" s="1" t="s">
        <v>934</v>
      </c>
      <c r="F82" s="1" t="s">
        <v>935</v>
      </c>
      <c r="G82" s="1" t="s">
        <v>936</v>
      </c>
      <c r="H82" s="1" t="s">
        <v>937</v>
      </c>
      <c r="I82" s="1" t="s">
        <v>938</v>
      </c>
      <c r="J82" s="1" t="s">
        <v>939</v>
      </c>
      <c r="K82" s="1" t="s">
        <v>940</v>
      </c>
      <c r="L82" s="2"/>
      <c r="M82" s="2"/>
      <c r="N82" s="2"/>
      <c r="O82" s="2"/>
      <c r="P82" s="2"/>
      <c r="Q82" s="2"/>
      <c r="R82" s="2"/>
      <c r="S82" s="2"/>
      <c r="T82" s="2"/>
      <c r="U82" s="2"/>
      <c r="V82" s="2"/>
      <c r="W82" s="2"/>
      <c r="X82" s="2"/>
      <c r="Y82" s="2"/>
      <c r="Z82" s="2"/>
    </row>
    <row r="83" ht="15.75" customHeight="1">
      <c r="A83" s="1" t="s">
        <v>941</v>
      </c>
      <c r="B83" s="1" t="s">
        <v>778</v>
      </c>
      <c r="C83" s="1" t="s">
        <v>932</v>
      </c>
      <c r="D83" s="1" t="s">
        <v>933</v>
      </c>
      <c r="E83" s="1" t="s">
        <v>934</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942</v>
      </c>
      <c r="B84" s="1" t="s">
        <v>943</v>
      </c>
      <c r="C84" s="1" t="s">
        <v>705</v>
      </c>
      <c r="D84" s="1" t="s">
        <v>908</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613</v>
      </c>
      <c r="E85" s="1" t="s">
        <v>954</v>
      </c>
      <c r="F85" s="1" t="s">
        <v>955</v>
      </c>
      <c r="G85" s="1">
        <v>6.949999999999999</v>
      </c>
      <c r="H85" s="1" t="s">
        <v>956</v>
      </c>
      <c r="I85" s="1" t="s">
        <v>957</v>
      </c>
      <c r="J85" s="1" t="s">
        <v>845</v>
      </c>
      <c r="K85" s="1" t="s">
        <v>958</v>
      </c>
      <c r="L85" s="2"/>
      <c r="M85" s="2"/>
      <c r="N85" s="2"/>
      <c r="O85" s="2"/>
      <c r="P85" s="2"/>
      <c r="Q85" s="2"/>
      <c r="R85" s="2"/>
      <c r="S85" s="2"/>
      <c r="T85" s="2"/>
      <c r="U85" s="2"/>
      <c r="V85" s="2"/>
      <c r="W85" s="2"/>
      <c r="X85" s="2"/>
      <c r="Y85" s="2"/>
      <c r="Z85" s="2"/>
    </row>
    <row r="86" ht="15.75" customHeight="1">
      <c r="A86" s="1" t="s">
        <v>959</v>
      </c>
      <c r="B86" s="1" t="s">
        <v>960</v>
      </c>
      <c r="C86" s="1" t="s">
        <v>961</v>
      </c>
      <c r="D86" s="1" t="s">
        <v>860</v>
      </c>
      <c r="E86" s="1" t="s">
        <v>810</v>
      </c>
      <c r="F86" s="1" t="s">
        <v>962</v>
      </c>
      <c r="G86" s="1" t="s">
        <v>963</v>
      </c>
      <c r="H86" s="1" t="s">
        <v>952</v>
      </c>
      <c r="I86" s="1" t="s">
        <v>964</v>
      </c>
      <c r="J86" s="1" t="s">
        <v>924</v>
      </c>
      <c r="K86" s="1" t="s">
        <v>965</v>
      </c>
      <c r="L86" s="2"/>
      <c r="M86" s="2"/>
      <c r="N86" s="2"/>
      <c r="O86" s="2"/>
      <c r="P86" s="2"/>
      <c r="Q86" s="2"/>
      <c r="R86" s="2"/>
      <c r="S86" s="2"/>
      <c r="T86" s="2"/>
      <c r="U86" s="2"/>
      <c r="V86" s="2"/>
      <c r="W86" s="2"/>
      <c r="X86" s="2"/>
      <c r="Y86" s="2"/>
      <c r="Z86" s="2"/>
    </row>
    <row r="87" ht="15.75" customHeight="1">
      <c r="A87" s="1" t="s">
        <v>966</v>
      </c>
      <c r="B87" s="1" t="s">
        <v>967</v>
      </c>
      <c r="C87" s="1" t="s">
        <v>968</v>
      </c>
      <c r="D87" s="1" t="s">
        <v>935</v>
      </c>
      <c r="E87" s="1" t="s">
        <v>969</v>
      </c>
      <c r="F87" s="1" t="s">
        <v>970</v>
      </c>
      <c r="G87" s="1" t="s">
        <v>971</v>
      </c>
      <c r="H87" s="1" t="s">
        <v>972</v>
      </c>
      <c r="I87" s="1" t="s">
        <v>911</v>
      </c>
      <c r="J87" s="1" t="s">
        <v>639</v>
      </c>
      <c r="K87" s="1" t="s">
        <v>231</v>
      </c>
      <c r="L87" s="2"/>
      <c r="M87" s="2"/>
      <c r="N87" s="2"/>
      <c r="O87" s="2"/>
      <c r="P87" s="2"/>
      <c r="Q87" s="2"/>
      <c r="R87" s="2"/>
      <c r="S87" s="2"/>
      <c r="T87" s="2"/>
      <c r="U87" s="2"/>
      <c r="V87" s="2"/>
      <c r="W87" s="2"/>
      <c r="X87" s="2"/>
      <c r="Y87" s="2"/>
      <c r="Z87" s="2"/>
    </row>
    <row r="88" ht="15.75" customHeight="1">
      <c r="A88" s="1" t="s">
        <v>973</v>
      </c>
      <c r="B88" s="1" t="s">
        <v>974</v>
      </c>
      <c r="C88" s="1" t="s">
        <v>975</v>
      </c>
      <c r="D88" s="1" t="s">
        <v>520</v>
      </c>
      <c r="E88" s="1" t="s">
        <v>739</v>
      </c>
      <c r="F88" s="1" t="s">
        <v>976</v>
      </c>
      <c r="G88" s="1" t="s">
        <v>977</v>
      </c>
      <c r="H88" s="1" t="s">
        <v>842</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734</v>
      </c>
      <c r="C89" s="1" t="s">
        <v>982</v>
      </c>
      <c r="D89" s="1" t="s">
        <v>983</v>
      </c>
      <c r="E89" s="1" t="s">
        <v>667</v>
      </c>
      <c r="F89" s="1" t="s">
        <v>984</v>
      </c>
      <c r="G89" s="1" t="s">
        <v>985</v>
      </c>
      <c r="H89" s="1" t="s">
        <v>986</v>
      </c>
      <c r="I89" s="1" t="s">
        <v>987</v>
      </c>
      <c r="J89" s="1" t="s">
        <v>811</v>
      </c>
      <c r="K89" s="1" t="s">
        <v>988</v>
      </c>
      <c r="L89" s="2"/>
      <c r="M89" s="2"/>
      <c r="N89" s="2"/>
      <c r="O89" s="2"/>
      <c r="P89" s="2"/>
      <c r="Q89" s="2"/>
      <c r="R89" s="2"/>
      <c r="S89" s="2"/>
      <c r="T89" s="2"/>
      <c r="U89" s="2"/>
      <c r="V89" s="2"/>
      <c r="W89" s="2"/>
      <c r="X89" s="2"/>
      <c r="Y89" s="2"/>
      <c r="Z89" s="2"/>
    </row>
    <row r="90" ht="15.75" customHeight="1">
      <c r="A90" s="1" t="s">
        <v>989</v>
      </c>
      <c r="B90" s="1" t="s">
        <v>592</v>
      </c>
      <c r="C90" s="1" t="s">
        <v>990</v>
      </c>
      <c r="D90" s="1" t="s">
        <v>991</v>
      </c>
      <c r="E90" s="1" t="s">
        <v>992</v>
      </c>
      <c r="F90" s="1">
        <v>4.17</v>
      </c>
      <c r="G90" s="1" t="s">
        <v>993</v>
      </c>
      <c r="H90" s="1" t="s">
        <v>799</v>
      </c>
      <c r="I90" s="1" t="s">
        <v>994</v>
      </c>
      <c r="J90" s="1" t="s">
        <v>995</v>
      </c>
      <c r="K90" s="1" t="s">
        <v>996</v>
      </c>
      <c r="L90" s="2"/>
      <c r="M90" s="2"/>
      <c r="N90" s="2"/>
      <c r="O90" s="2"/>
      <c r="P90" s="2"/>
      <c r="Q90" s="2"/>
      <c r="R90" s="2"/>
      <c r="S90" s="2"/>
      <c r="T90" s="2"/>
      <c r="U90" s="2"/>
      <c r="V90" s="2"/>
      <c r="W90" s="2"/>
      <c r="X90" s="2"/>
      <c r="Y90" s="2"/>
      <c r="Z90" s="2"/>
    </row>
    <row r="91" ht="15.75" customHeight="1">
      <c r="A91" s="1" t="s">
        <v>997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998</v>
      </c>
      <c r="B92" s="1" t="s">
        <v>999</v>
      </c>
      <c r="C92" s="1" t="s">
        <v>722</v>
      </c>
      <c r="D92" s="1" t="s">
        <v>1000</v>
      </c>
      <c r="E92" s="1" t="s">
        <v>1001</v>
      </c>
      <c r="F92" s="1" t="s">
        <v>1002</v>
      </c>
      <c r="G92" s="1" t="s">
        <v>1003</v>
      </c>
      <c r="H92" s="1" t="s">
        <v>1004</v>
      </c>
      <c r="I92" s="1" t="s">
        <v>1005</v>
      </c>
      <c r="J92" s="1" t="s">
        <v>1006</v>
      </c>
      <c r="K92" s="1" t="s">
        <v>587</v>
      </c>
      <c r="L92" s="2"/>
      <c r="M92" s="2"/>
      <c r="N92" s="2"/>
      <c r="O92" s="2"/>
      <c r="P92" s="2"/>
      <c r="Q92" s="2"/>
      <c r="R92" s="2"/>
      <c r="S92" s="2"/>
      <c r="T92" s="2"/>
      <c r="U92" s="2"/>
      <c r="V92" s="2"/>
      <c r="W92" s="2"/>
      <c r="X92" s="2"/>
      <c r="Y92" s="2"/>
      <c r="Z92" s="2"/>
    </row>
    <row r="93" ht="15.75" customHeight="1">
      <c r="A93" s="1" t="s">
        <v>1007</v>
      </c>
      <c r="B93" s="1" t="s">
        <v>1008</v>
      </c>
      <c r="C93" s="1" t="s">
        <v>1009</v>
      </c>
      <c r="D93" s="1" t="s">
        <v>533</v>
      </c>
      <c r="E93" s="1" t="s">
        <v>1010</v>
      </c>
      <c r="F93" s="1" t="s">
        <v>978</v>
      </c>
      <c r="G93" s="1" t="s">
        <v>1011</v>
      </c>
      <c r="H93" s="1" t="s">
        <v>1012</v>
      </c>
      <c r="I93" s="1" t="s">
        <v>1013</v>
      </c>
      <c r="J93" s="1" t="s">
        <v>531</v>
      </c>
      <c r="K93" s="1" t="s">
        <v>1014</v>
      </c>
      <c r="L93" s="2"/>
      <c r="M93" s="2"/>
      <c r="N93" s="2"/>
      <c r="O93" s="2"/>
      <c r="P93" s="2"/>
      <c r="Q93" s="2"/>
      <c r="R93" s="2"/>
      <c r="S93" s="2"/>
      <c r="T93" s="2"/>
      <c r="U93" s="2"/>
      <c r="V93" s="2"/>
      <c r="W93" s="2"/>
      <c r="X93" s="2"/>
      <c r="Y93" s="2"/>
      <c r="Z93" s="2"/>
    </row>
    <row r="94" ht="15.75" customHeight="1">
      <c r="A94" s="1" t="s">
        <v>1015</v>
      </c>
      <c r="B94" s="1" t="s">
        <v>1016</v>
      </c>
      <c r="C94" s="1" t="s">
        <v>827</v>
      </c>
      <c r="D94" s="1" t="s">
        <v>1017</v>
      </c>
      <c r="E94" s="1" t="s">
        <v>526</v>
      </c>
      <c r="F94" s="1" t="s">
        <v>950</v>
      </c>
      <c r="G94" s="1" t="s">
        <v>1018</v>
      </c>
      <c r="H94" s="1" t="s">
        <v>1019</v>
      </c>
      <c r="I94" s="1" t="s">
        <v>1020</v>
      </c>
      <c r="J94" s="1" t="s">
        <v>1021</v>
      </c>
      <c r="K94" s="1" t="s">
        <v>1022</v>
      </c>
      <c r="L94" s="2"/>
      <c r="M94" s="2"/>
      <c r="N94" s="2"/>
      <c r="O94" s="2"/>
      <c r="P94" s="2"/>
      <c r="Q94" s="2"/>
      <c r="R94" s="2"/>
      <c r="S94" s="2"/>
      <c r="T94" s="2"/>
      <c r="U94" s="2"/>
      <c r="V94" s="2"/>
      <c r="W94" s="2"/>
      <c r="X94" s="2"/>
      <c r="Y94" s="2"/>
      <c r="Z94" s="2"/>
    </row>
    <row r="95" ht="15.75" customHeight="1">
      <c r="A95" s="1" t="s">
        <v>1023</v>
      </c>
      <c r="B95" s="1" t="s">
        <v>1024</v>
      </c>
      <c r="C95" s="1" t="s">
        <v>868</v>
      </c>
      <c r="D95" s="1" t="s">
        <v>1025</v>
      </c>
      <c r="E95" s="1" t="s">
        <v>739</v>
      </c>
      <c r="F95" s="1" t="s">
        <v>1026</v>
      </c>
      <c r="G95" s="1" t="s">
        <v>1027</v>
      </c>
      <c r="H95" s="1" t="s">
        <v>215</v>
      </c>
      <c r="I95" s="1" t="s">
        <v>1028</v>
      </c>
      <c r="J95" s="1" t="s">
        <v>695</v>
      </c>
      <c r="K95" s="1" t="s">
        <v>1029</v>
      </c>
      <c r="L95" s="2"/>
      <c r="M95" s="2"/>
      <c r="N95" s="2"/>
      <c r="O95" s="2"/>
      <c r="P95" s="2"/>
      <c r="Q95" s="2"/>
      <c r="R95" s="2"/>
      <c r="S95" s="2"/>
      <c r="T95" s="2"/>
      <c r="U95" s="2"/>
      <c r="V95" s="2"/>
      <c r="W95" s="2"/>
      <c r="X95" s="2"/>
      <c r="Y95" s="2"/>
      <c r="Z95" s="2"/>
    </row>
    <row r="96" ht="15.75" customHeight="1">
      <c r="A96" s="1" t="s">
        <v>1030</v>
      </c>
      <c r="B96" s="1" t="s">
        <v>1031</v>
      </c>
      <c r="C96" s="1" t="s">
        <v>1032</v>
      </c>
      <c r="D96" s="1" t="s">
        <v>949</v>
      </c>
      <c r="E96" s="1" t="s">
        <v>817</v>
      </c>
      <c r="F96" s="1" t="s">
        <v>925</v>
      </c>
      <c r="G96" s="1" t="s">
        <v>1033</v>
      </c>
      <c r="H96" s="1" t="s">
        <v>1034</v>
      </c>
      <c r="I96" s="1" t="s">
        <v>1035</v>
      </c>
      <c r="J96" s="1" t="s">
        <v>1036</v>
      </c>
      <c r="K96" s="1" t="s">
        <v>1037</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1044</v>
      </c>
      <c r="H97" s="1" t="s">
        <v>1045</v>
      </c>
      <c r="I97" s="1" t="s">
        <v>1035</v>
      </c>
      <c r="J97" s="1" t="s">
        <v>1036</v>
      </c>
      <c r="K97" s="1" t="s">
        <v>433</v>
      </c>
      <c r="L97" s="2"/>
      <c r="M97" s="2"/>
      <c r="N97" s="2"/>
      <c r="O97" s="2"/>
      <c r="P97" s="2"/>
      <c r="Q97" s="2"/>
      <c r="R97" s="2"/>
      <c r="S97" s="2"/>
      <c r="T97" s="2"/>
      <c r="U97" s="2"/>
      <c r="V97" s="2"/>
      <c r="W97" s="2"/>
      <c r="X97" s="2"/>
      <c r="Y97" s="2"/>
      <c r="Z97" s="2"/>
    </row>
    <row r="98" ht="15.75" customHeight="1">
      <c r="A98" s="1" t="s">
        <v>1046</v>
      </c>
      <c r="B98" s="1" t="s">
        <v>1047</v>
      </c>
      <c r="C98" s="1" t="s">
        <v>1048</v>
      </c>
      <c r="D98" s="1" t="s">
        <v>1049</v>
      </c>
      <c r="E98" s="1" t="s">
        <v>1050</v>
      </c>
      <c r="F98" s="1" t="s">
        <v>842</v>
      </c>
      <c r="G98" s="1" t="s">
        <v>1051</v>
      </c>
      <c r="H98" s="1" t="s">
        <v>914</v>
      </c>
      <c r="I98" s="1" t="s">
        <v>1049</v>
      </c>
      <c r="J98" s="1" t="s">
        <v>799</v>
      </c>
      <c r="K98" s="1" t="s">
        <v>1052</v>
      </c>
      <c r="L98" s="2"/>
      <c r="M98" s="2"/>
      <c r="N98" s="2"/>
      <c r="O98" s="2"/>
      <c r="P98" s="2"/>
      <c r="Q98" s="2"/>
      <c r="R98" s="2"/>
      <c r="S98" s="2"/>
      <c r="T98" s="2"/>
      <c r="U98" s="2"/>
      <c r="V98" s="2"/>
      <c r="W98" s="2"/>
      <c r="X98" s="2"/>
      <c r="Y98" s="2"/>
      <c r="Z98" s="2"/>
    </row>
    <row r="99" ht="15.75" customHeight="1">
      <c r="A99" s="1" t="s">
        <v>1053</v>
      </c>
      <c r="B99" s="1" t="s">
        <v>1054</v>
      </c>
      <c r="C99" s="1" t="s">
        <v>1055</v>
      </c>
      <c r="D99" s="1" t="s">
        <v>1056</v>
      </c>
      <c r="E99" s="1" t="s">
        <v>906</v>
      </c>
      <c r="F99" s="1" t="s">
        <v>1034</v>
      </c>
      <c r="G99" s="1" t="s">
        <v>1057</v>
      </c>
      <c r="H99" s="1" t="s">
        <v>1058</v>
      </c>
      <c r="I99" s="1" t="s">
        <v>1059</v>
      </c>
      <c r="J99" s="1" t="s">
        <v>1060</v>
      </c>
      <c r="K99" s="1" t="s">
        <v>436</v>
      </c>
      <c r="L99" s="2"/>
      <c r="M99" s="2"/>
      <c r="N99" s="2"/>
      <c r="O99" s="2"/>
      <c r="P99" s="2"/>
      <c r="Q99" s="2"/>
      <c r="R99" s="2"/>
      <c r="S99" s="2"/>
      <c r="T99" s="2"/>
      <c r="U99" s="2"/>
      <c r="V99" s="2"/>
      <c r="W99" s="2"/>
      <c r="X99" s="2"/>
      <c r="Y99" s="2"/>
      <c r="Z99" s="2"/>
    </row>
    <row r="100" ht="15.75" customHeight="1">
      <c r="A100" s="1" t="s">
        <v>1061</v>
      </c>
      <c r="B100" s="1" t="s">
        <v>697</v>
      </c>
      <c r="C100" s="1" t="s">
        <v>1062</v>
      </c>
      <c r="D100" s="1" t="s">
        <v>1063</v>
      </c>
      <c r="E100" s="1" t="s">
        <v>1064</v>
      </c>
      <c r="F100" s="1" t="s">
        <v>1065</v>
      </c>
      <c r="G100" s="1" t="s">
        <v>1066</v>
      </c>
      <c r="H100" s="1" t="s">
        <v>633</v>
      </c>
      <c r="I100" s="1" t="s">
        <v>900</v>
      </c>
      <c r="J100" s="1" t="s">
        <v>1067</v>
      </c>
      <c r="K100" s="1" t="s">
        <v>217</v>
      </c>
      <c r="L100" s="2"/>
      <c r="M100" s="2"/>
      <c r="N100" s="2"/>
      <c r="O100" s="2"/>
      <c r="P100" s="2"/>
      <c r="Q100" s="2"/>
      <c r="R100" s="2"/>
      <c r="S100" s="2"/>
      <c r="T100" s="2"/>
      <c r="U100" s="2"/>
      <c r="V100" s="2"/>
      <c r="W100" s="2"/>
      <c r="X100" s="2"/>
      <c r="Y100" s="2"/>
      <c r="Z100" s="2"/>
    </row>
    <row r="101" ht="15.75" customHeight="1">
      <c r="A101" s="1" t="s">
        <v>1068</v>
      </c>
      <c r="B101" s="1" t="s">
        <v>1069</v>
      </c>
      <c r="C101" s="1" t="s">
        <v>949</v>
      </c>
      <c r="D101" s="1" t="s">
        <v>1070</v>
      </c>
      <c r="E101" s="1" t="s">
        <v>1071</v>
      </c>
      <c r="F101" s="1" t="s">
        <v>1072</v>
      </c>
      <c r="G101" s="1" t="s">
        <v>1073</v>
      </c>
      <c r="H101" s="1" t="s">
        <v>1074</v>
      </c>
      <c r="I101" s="1" t="s">
        <v>1075</v>
      </c>
      <c r="J101" s="1" t="s">
        <v>1076</v>
      </c>
      <c r="K101" s="1">
        <v>7.645</v>
      </c>
      <c r="L101" s="2"/>
      <c r="M101" s="2"/>
      <c r="N101" s="2"/>
      <c r="O101" s="2"/>
      <c r="P101" s="2"/>
      <c r="Q101" s="2"/>
      <c r="R101" s="2"/>
      <c r="S101" s="2"/>
      <c r="T101" s="2"/>
      <c r="U101" s="2"/>
      <c r="V101" s="2"/>
      <c r="W101" s="2"/>
      <c r="X101" s="2"/>
      <c r="Y101" s="2"/>
      <c r="Z101" s="2"/>
    </row>
    <row r="102" ht="15.75" customHeight="1">
      <c r="A102" s="1" t="s">
        <v>1077</v>
      </c>
      <c r="B102" s="1" t="s">
        <v>1078</v>
      </c>
      <c r="C102" s="1" t="s">
        <v>1079</v>
      </c>
      <c r="D102" s="1" t="s">
        <v>1080</v>
      </c>
      <c r="E102" s="1" t="s">
        <v>571</v>
      </c>
      <c r="F102" s="1" t="s">
        <v>1081</v>
      </c>
      <c r="G102" s="1" t="s">
        <v>1082</v>
      </c>
      <c r="H102" s="1" t="s">
        <v>1083</v>
      </c>
      <c r="I102" s="1" t="s">
        <v>1084</v>
      </c>
      <c r="J102" s="1" t="s">
        <v>1085</v>
      </c>
      <c r="K102" s="1" t="s">
        <v>886</v>
      </c>
      <c r="L102" s="2"/>
      <c r="M102" s="2"/>
      <c r="N102" s="2"/>
      <c r="O102" s="2"/>
      <c r="P102" s="2"/>
      <c r="Q102" s="2"/>
      <c r="R102" s="2"/>
      <c r="S102" s="2"/>
      <c r="T102" s="2"/>
      <c r="U102" s="2"/>
      <c r="V102" s="2"/>
      <c r="W102" s="2"/>
      <c r="X102" s="2"/>
      <c r="Y102" s="2"/>
      <c r="Z102" s="2"/>
    </row>
    <row r="103" ht="15.75" customHeight="1">
      <c r="A103" s="1" t="s">
        <v>1086</v>
      </c>
      <c r="B103" s="1" t="s">
        <v>868</v>
      </c>
      <c r="C103" s="1" t="s">
        <v>1087</v>
      </c>
      <c r="D103" s="1" t="s">
        <v>1088</v>
      </c>
      <c r="E103" s="1" t="s">
        <v>1089</v>
      </c>
      <c r="F103" s="1" t="s">
        <v>1090</v>
      </c>
      <c r="G103" s="1" t="s">
        <v>225</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680</v>
      </c>
      <c r="F104" s="1" t="s">
        <v>1099</v>
      </c>
      <c r="G104" s="1" t="s">
        <v>984</v>
      </c>
      <c r="H104" s="1" t="s">
        <v>862</v>
      </c>
      <c r="I104" s="1" t="s">
        <v>1100</v>
      </c>
      <c r="J104" s="1" t="s">
        <v>1101</v>
      </c>
      <c r="K104" s="1" t="s">
        <v>1102</v>
      </c>
      <c r="L104" s="2"/>
      <c r="M104" s="2"/>
      <c r="N104" s="2"/>
      <c r="O104" s="2"/>
      <c r="P104" s="2"/>
      <c r="Q104" s="2"/>
      <c r="R104" s="2"/>
      <c r="S104" s="2"/>
      <c r="T104" s="2"/>
      <c r="U104" s="2"/>
      <c r="V104" s="2"/>
      <c r="W104" s="2"/>
      <c r="X104" s="2"/>
      <c r="Y104" s="2"/>
      <c r="Z104" s="2"/>
    </row>
    <row r="105" ht="15.75" customHeight="1">
      <c r="A105" s="1" t="s">
        <v>1103</v>
      </c>
      <c r="B105" s="1" t="s">
        <v>1096</v>
      </c>
      <c r="C105" s="1" t="s">
        <v>1097</v>
      </c>
      <c r="D105" s="1" t="s">
        <v>1098</v>
      </c>
      <c r="E105" s="1" t="s">
        <v>680</v>
      </c>
      <c r="F105" s="1" t="s">
        <v>1099</v>
      </c>
      <c r="G105" s="1" t="s">
        <v>984</v>
      </c>
      <c r="H105" s="1" t="s">
        <v>862</v>
      </c>
      <c r="I105" s="1" t="s">
        <v>1100</v>
      </c>
      <c r="J105" s="1" t="s">
        <v>1101</v>
      </c>
      <c r="K105" s="1" t="s">
        <v>1102</v>
      </c>
      <c r="L105" s="2"/>
      <c r="M105" s="2"/>
      <c r="N105" s="2"/>
      <c r="O105" s="2"/>
      <c r="P105" s="2"/>
      <c r="Q105" s="2"/>
      <c r="R105" s="2"/>
      <c r="S105" s="2"/>
      <c r="T105" s="2"/>
      <c r="U105" s="2"/>
      <c r="V105" s="2"/>
      <c r="W105" s="2"/>
      <c r="X105" s="2"/>
      <c r="Y105" s="2"/>
      <c r="Z105" s="2"/>
    </row>
    <row r="106" ht="15.75" customHeight="1">
      <c r="A106" s="1" t="s">
        <v>1104</v>
      </c>
      <c r="B106" s="1" t="s">
        <v>1105</v>
      </c>
      <c r="C106" s="1" t="s">
        <v>682</v>
      </c>
      <c r="D106" s="1" t="s">
        <v>1106</v>
      </c>
      <c r="E106" s="1" t="s">
        <v>1107</v>
      </c>
      <c r="F106" s="1" t="s">
        <v>1084</v>
      </c>
      <c r="G106" s="1" t="s">
        <v>1039</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1114</v>
      </c>
      <c r="D107" s="1" t="s">
        <v>1076</v>
      </c>
      <c r="E107" s="1" t="s">
        <v>1115</v>
      </c>
      <c r="F107" s="1" t="s">
        <v>1116</v>
      </c>
      <c r="G107" s="1" t="s">
        <v>1117</v>
      </c>
      <c r="H107" s="1" t="s">
        <v>1118</v>
      </c>
      <c r="I107" s="1" t="s">
        <v>805</v>
      </c>
      <c r="J107" s="1" t="s">
        <v>225</v>
      </c>
      <c r="K107" s="1" t="s">
        <v>1062</v>
      </c>
      <c r="L107" s="2"/>
      <c r="M107" s="2"/>
      <c r="N107" s="2"/>
      <c r="O107" s="2"/>
      <c r="P107" s="2"/>
      <c r="Q107" s="2"/>
      <c r="R107" s="2"/>
      <c r="S107" s="2"/>
      <c r="T107" s="2"/>
      <c r="U107" s="2"/>
      <c r="V107" s="2"/>
      <c r="W107" s="2"/>
      <c r="X107" s="2"/>
      <c r="Y107" s="2"/>
      <c r="Z107" s="2"/>
    </row>
    <row r="108" ht="15.75" customHeight="1">
      <c r="A108" s="1" t="s">
        <v>1119</v>
      </c>
      <c r="B108" s="1" t="s">
        <v>1120</v>
      </c>
      <c r="C108" s="1" t="s">
        <v>1121</v>
      </c>
      <c r="D108" s="1" t="s">
        <v>1122</v>
      </c>
      <c r="E108" s="1" t="s">
        <v>1123</v>
      </c>
      <c r="F108" s="1" t="s">
        <v>1124</v>
      </c>
      <c r="G108" s="1" t="s">
        <v>1070</v>
      </c>
      <c r="H108" s="1" t="s">
        <v>1125</v>
      </c>
      <c r="I108" s="1">
        <v>6.949999999999999</v>
      </c>
      <c r="J108" s="1" t="s">
        <v>1126</v>
      </c>
      <c r="K108" s="1" t="s">
        <v>916</v>
      </c>
      <c r="L108" s="2"/>
      <c r="M108" s="2"/>
      <c r="N108" s="2"/>
      <c r="O108" s="2"/>
      <c r="P108" s="2"/>
      <c r="Q108" s="2"/>
      <c r="R108" s="2"/>
      <c r="S108" s="2"/>
      <c r="T108" s="2"/>
      <c r="U108" s="2"/>
      <c r="V108" s="2"/>
      <c r="W108" s="2"/>
      <c r="X108" s="2"/>
      <c r="Y108" s="2"/>
      <c r="Z108" s="2"/>
    </row>
    <row r="109" ht="15.75" customHeight="1">
      <c r="A109" s="1" t="s">
        <v>1127</v>
      </c>
      <c r="B109" s="1" t="s">
        <v>953</v>
      </c>
      <c r="C109" s="1" t="s">
        <v>1128</v>
      </c>
      <c r="D109" s="1" t="s">
        <v>1129</v>
      </c>
      <c r="E109" s="1" t="s">
        <v>1059</v>
      </c>
      <c r="F109" s="1" t="s">
        <v>1049</v>
      </c>
      <c r="G109" s="1" t="s">
        <v>1130</v>
      </c>
      <c r="H109" s="1" t="s">
        <v>785</v>
      </c>
      <c r="I109" s="1" t="s">
        <v>893</v>
      </c>
      <c r="J109" s="1" t="s">
        <v>1008</v>
      </c>
      <c r="K109" s="1" t="s">
        <v>1131</v>
      </c>
      <c r="L109" s="2"/>
      <c r="M109" s="2"/>
      <c r="N109" s="2"/>
      <c r="O109" s="2"/>
      <c r="P109" s="2"/>
      <c r="Q109" s="2"/>
      <c r="R109" s="2"/>
      <c r="S109" s="2"/>
      <c r="T109" s="2"/>
      <c r="U109" s="2"/>
      <c r="V109" s="2"/>
      <c r="W109" s="2"/>
      <c r="X109" s="2"/>
      <c r="Y109" s="2"/>
      <c r="Z109" s="2"/>
    </row>
    <row r="110" ht="15.75" customHeight="1">
      <c r="A110" s="1" t="s">
        <v>1132</v>
      </c>
      <c r="B110" s="1" t="s">
        <v>1133</v>
      </c>
      <c r="C110" s="1" t="s">
        <v>1134</v>
      </c>
      <c r="D110" s="1" t="s">
        <v>821</v>
      </c>
      <c r="E110" s="1" t="s">
        <v>1135</v>
      </c>
      <c r="F110" s="1" t="s">
        <v>1136</v>
      </c>
      <c r="G110" s="1" t="s">
        <v>1137</v>
      </c>
      <c r="H110" s="1" t="s">
        <v>192</v>
      </c>
      <c r="I110" s="1" t="s">
        <v>1138</v>
      </c>
      <c r="J110" s="1" t="s">
        <v>226</v>
      </c>
      <c r="K110" s="1" t="s">
        <v>1139</v>
      </c>
      <c r="L110" s="2"/>
      <c r="M110" s="2"/>
      <c r="N110" s="2"/>
      <c r="O110" s="2"/>
      <c r="P110" s="2"/>
      <c r="Q110" s="2"/>
      <c r="R110" s="2"/>
      <c r="S110" s="2"/>
      <c r="T110" s="2"/>
      <c r="U110" s="2"/>
      <c r="V110" s="2"/>
      <c r="W110" s="2"/>
      <c r="X110" s="2"/>
      <c r="Y110" s="2"/>
      <c r="Z110" s="2"/>
    </row>
    <row r="111" ht="15.75" customHeight="1">
      <c r="A111" s="1" t="s">
        <v>1140</v>
      </c>
      <c r="B111" s="1" t="s">
        <v>1141</v>
      </c>
      <c r="C111" s="1" t="s">
        <v>1142</v>
      </c>
      <c r="D111" s="1" t="s">
        <v>706</v>
      </c>
      <c r="E111" s="1" t="s">
        <v>1093</v>
      </c>
      <c r="F111" s="1" t="s">
        <v>1143</v>
      </c>
      <c r="G111" s="1" t="s">
        <v>224</v>
      </c>
      <c r="H111" s="1" t="s">
        <v>1069</v>
      </c>
      <c r="I111" s="1" t="s">
        <v>1144</v>
      </c>
      <c r="J111" s="1" t="s">
        <v>1094</v>
      </c>
      <c r="K111" s="1" t="s">
        <v>799</v>
      </c>
      <c r="L111" s="2"/>
      <c r="M111" s="2"/>
      <c r="N111" s="2"/>
      <c r="O111" s="2"/>
      <c r="P111" s="2"/>
      <c r="Q111" s="2"/>
      <c r="R111" s="2"/>
      <c r="S111" s="2"/>
      <c r="T111" s="2"/>
      <c r="U111" s="2"/>
      <c r="V111" s="2"/>
      <c r="W111" s="2"/>
      <c r="X111" s="2"/>
      <c r="Y111" s="2"/>
      <c r="Z111" s="2"/>
    </row>
    <row r="112" ht="15.75" customHeight="1">
      <c r="A112" s="1" t="s">
        <v>1145</v>
      </c>
      <c r="B112" s="1" t="s">
        <v>1146</v>
      </c>
      <c r="C112" s="1" t="s">
        <v>1147</v>
      </c>
      <c r="D112" s="1" t="s">
        <v>1148</v>
      </c>
      <c r="E112" s="1" t="s">
        <v>830</v>
      </c>
      <c r="F112" s="1" t="s">
        <v>1149</v>
      </c>
      <c r="G112" s="1" t="s">
        <v>1150</v>
      </c>
      <c r="H112" s="1" t="s">
        <v>877</v>
      </c>
      <c r="I112" s="1" t="s">
        <v>1151</v>
      </c>
      <c r="J112" s="1" t="s">
        <v>1152</v>
      </c>
      <c r="K112" s="1" t="s">
        <v>1153</v>
      </c>
      <c r="L112" s="2"/>
      <c r="M112" s="2"/>
      <c r="N112" s="2"/>
      <c r="O112" s="2"/>
      <c r="P112" s="2"/>
      <c r="Q112" s="2"/>
      <c r="R112" s="2"/>
      <c r="S112" s="2"/>
      <c r="T112" s="2"/>
      <c r="U112" s="2"/>
      <c r="V112" s="2"/>
      <c r="W112" s="2"/>
      <c r="X112" s="2"/>
      <c r="Y112" s="2"/>
      <c r="Z112" s="2"/>
    </row>
    <row r="113" ht="15.75" customHeight="1">
      <c r="A113" s="1" t="s">
        <v>1154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1155</v>
      </c>
      <c r="B114" s="1" t="s">
        <v>1156</v>
      </c>
      <c r="C114" s="1" t="s">
        <v>695</v>
      </c>
      <c r="D114" s="1" t="s">
        <v>645</v>
      </c>
      <c r="E114" s="1" t="s">
        <v>1157</v>
      </c>
      <c r="F114" s="1" t="s">
        <v>667</v>
      </c>
      <c r="G114" s="1" t="s">
        <v>1158</v>
      </c>
      <c r="H114" s="1" t="s">
        <v>663</v>
      </c>
      <c r="I114" s="1" t="s">
        <v>534</v>
      </c>
      <c r="J114" s="1" t="s">
        <v>1159</v>
      </c>
      <c r="K114" s="1" t="s">
        <v>912</v>
      </c>
      <c r="L114" s="2"/>
      <c r="M114" s="2"/>
      <c r="N114" s="2"/>
      <c r="O114" s="2"/>
      <c r="P114" s="2"/>
      <c r="Q114" s="2"/>
      <c r="R114" s="2"/>
      <c r="S114" s="2"/>
      <c r="T114" s="2"/>
      <c r="U114" s="2"/>
      <c r="V114" s="2"/>
      <c r="W114" s="2"/>
      <c r="X114" s="2"/>
      <c r="Y114" s="2"/>
      <c r="Z114" s="2"/>
    </row>
    <row r="115" ht="15.75" customHeight="1">
      <c r="A115" s="1" t="s">
        <v>1160</v>
      </c>
      <c r="B115" s="1" t="s">
        <v>1161</v>
      </c>
      <c r="C115" s="1" t="s">
        <v>878</v>
      </c>
      <c r="D115" s="1" t="s">
        <v>877</v>
      </c>
      <c r="E115" s="1" t="s">
        <v>1162</v>
      </c>
      <c r="F115" s="1" t="s">
        <v>532</v>
      </c>
      <c r="G115" s="1" t="s">
        <v>954</v>
      </c>
      <c r="H115" s="1" t="s">
        <v>955</v>
      </c>
      <c r="I115" s="1" t="s">
        <v>1163</v>
      </c>
      <c r="J115" s="1" t="s">
        <v>1164</v>
      </c>
      <c r="K115" s="1" t="s">
        <v>1165</v>
      </c>
      <c r="L115" s="2"/>
      <c r="M115" s="2"/>
      <c r="N115" s="2"/>
      <c r="O115" s="2"/>
      <c r="P115" s="2"/>
      <c r="Q115" s="2"/>
      <c r="R115" s="2"/>
      <c r="S115" s="2"/>
      <c r="T115" s="2"/>
      <c r="U115" s="2"/>
      <c r="V115" s="2"/>
      <c r="W115" s="2"/>
      <c r="X115" s="2"/>
      <c r="Y115" s="2"/>
      <c r="Z115" s="2"/>
    </row>
    <row r="116" ht="15.75" customHeight="1">
      <c r="A116" s="1" t="s">
        <v>1166</v>
      </c>
      <c r="B116" s="1" t="s">
        <v>1167</v>
      </c>
      <c r="C116" s="1" t="s">
        <v>864</v>
      </c>
      <c r="D116" s="1" t="s">
        <v>1168</v>
      </c>
      <c r="E116" s="1" t="s">
        <v>1169</v>
      </c>
      <c r="F116" s="1" t="s">
        <v>764</v>
      </c>
      <c r="G116" s="1" t="s">
        <v>1170</v>
      </c>
      <c r="H116" s="1" t="s">
        <v>1171</v>
      </c>
      <c r="I116" s="1" t="s">
        <v>1172</v>
      </c>
      <c r="J116" s="1" t="s">
        <v>543</v>
      </c>
      <c r="K116" s="1" t="s">
        <v>1173</v>
      </c>
      <c r="L116" s="2"/>
      <c r="M116" s="2"/>
      <c r="N116" s="2"/>
      <c r="O116" s="2"/>
      <c r="P116" s="2"/>
      <c r="Q116" s="2"/>
      <c r="R116" s="2"/>
      <c r="S116" s="2"/>
      <c r="T116" s="2"/>
      <c r="U116" s="2"/>
      <c r="V116" s="2"/>
      <c r="W116" s="2"/>
      <c r="X116" s="2"/>
      <c r="Y116" s="2"/>
      <c r="Z116" s="2"/>
    </row>
    <row r="117" ht="15.75" customHeight="1">
      <c r="A117" s="1" t="s">
        <v>1174</v>
      </c>
      <c r="B117" s="1" t="s">
        <v>1175</v>
      </c>
      <c r="C117" s="1" t="s">
        <v>911</v>
      </c>
      <c r="D117" s="1" t="s">
        <v>1176</v>
      </c>
      <c r="E117" s="1" t="s">
        <v>1177</v>
      </c>
      <c r="F117" s="1" t="s">
        <v>665</v>
      </c>
      <c r="G117" s="1" t="s">
        <v>1178</v>
      </c>
      <c r="H117" s="1" t="s">
        <v>1179</v>
      </c>
      <c r="I117" s="1" t="s">
        <v>1180</v>
      </c>
      <c r="J117" s="1" t="s">
        <v>1181</v>
      </c>
      <c r="K117" s="1" t="s">
        <v>1182</v>
      </c>
      <c r="L117" s="2"/>
      <c r="M117" s="2"/>
      <c r="N117" s="2"/>
      <c r="O117" s="2"/>
      <c r="P117" s="2"/>
      <c r="Q117" s="2"/>
      <c r="R117" s="2"/>
      <c r="S117" s="2"/>
      <c r="T117" s="2"/>
      <c r="U117" s="2"/>
      <c r="V117" s="2"/>
      <c r="W117" s="2"/>
      <c r="X117" s="2"/>
      <c r="Y117" s="2"/>
      <c r="Z117" s="2"/>
    </row>
    <row r="118" ht="15.75" customHeight="1">
      <c r="A118" s="1" t="s">
        <v>1183</v>
      </c>
      <c r="B118" s="1" t="s">
        <v>1184</v>
      </c>
      <c r="C118" s="1" t="s">
        <v>715</v>
      </c>
      <c r="D118" s="1" t="s">
        <v>1123</v>
      </c>
      <c r="E118" s="1" t="s">
        <v>1185</v>
      </c>
      <c r="F118" s="1" t="s">
        <v>716</v>
      </c>
      <c r="G118" s="1" t="s">
        <v>1186</v>
      </c>
      <c r="H118" s="1" t="s">
        <v>218</v>
      </c>
      <c r="I118" s="1" t="s">
        <v>1187</v>
      </c>
      <c r="J118" s="1" t="s">
        <v>644</v>
      </c>
      <c r="K118" s="1" t="s">
        <v>985</v>
      </c>
      <c r="L118" s="2"/>
      <c r="M118" s="2"/>
      <c r="N118" s="2"/>
      <c r="O118" s="2"/>
      <c r="P118" s="2"/>
      <c r="Q118" s="2"/>
      <c r="R118" s="2"/>
      <c r="S118" s="2"/>
      <c r="T118" s="2"/>
      <c r="U118" s="2"/>
      <c r="V118" s="2"/>
      <c r="W118" s="2"/>
      <c r="X118" s="2"/>
      <c r="Y118" s="2"/>
      <c r="Z118" s="2"/>
    </row>
    <row r="119" ht="15.75" customHeight="1">
      <c r="A119" s="1" t="s">
        <v>1188</v>
      </c>
      <c r="B119" s="1" t="s">
        <v>592</v>
      </c>
      <c r="C119" s="1" t="s">
        <v>1189</v>
      </c>
      <c r="D119" s="1" t="s">
        <v>1190</v>
      </c>
      <c r="E119" s="1" t="s">
        <v>687</v>
      </c>
      <c r="F119" s="1" t="s">
        <v>1191</v>
      </c>
      <c r="G119" s="1" t="s">
        <v>1192</v>
      </c>
      <c r="H119" s="1" t="s">
        <v>217</v>
      </c>
      <c r="I119" s="1" t="s">
        <v>1193</v>
      </c>
      <c r="J119" s="1" t="s">
        <v>405</v>
      </c>
      <c r="K119" s="1" t="s">
        <v>985</v>
      </c>
      <c r="L119" s="2"/>
      <c r="M119" s="2"/>
      <c r="N119" s="2"/>
      <c r="O119" s="2"/>
      <c r="P119" s="2"/>
      <c r="Q119" s="2"/>
      <c r="R119" s="2"/>
      <c r="S119" s="2"/>
      <c r="T119" s="2"/>
      <c r="U119" s="2"/>
      <c r="V119" s="2"/>
      <c r="W119" s="2"/>
      <c r="X119" s="2"/>
      <c r="Y119" s="2"/>
      <c r="Z119" s="2"/>
    </row>
    <row r="120" ht="15.75" customHeight="1">
      <c r="A120" s="1" t="s">
        <v>1194</v>
      </c>
      <c r="B120" s="1" t="s">
        <v>1195</v>
      </c>
      <c r="C120" s="1" t="s">
        <v>996</v>
      </c>
      <c r="D120" s="1" t="s">
        <v>1196</v>
      </c>
      <c r="E120" s="1" t="s">
        <v>1136</v>
      </c>
      <c r="F120" s="1" t="s">
        <v>1084</v>
      </c>
      <c r="G120" s="1" t="s">
        <v>1197</v>
      </c>
      <c r="H120" s="1" t="s">
        <v>957</v>
      </c>
      <c r="I120" s="1" t="s">
        <v>1084</v>
      </c>
      <c r="J120" s="1" t="s">
        <v>1198</v>
      </c>
      <c r="K120" s="1" t="s">
        <v>1199</v>
      </c>
      <c r="L120" s="2"/>
      <c r="M120" s="2"/>
      <c r="N120" s="2"/>
      <c r="O120" s="2"/>
      <c r="P120" s="2"/>
      <c r="Q120" s="2"/>
      <c r="R120" s="2"/>
      <c r="S120" s="2"/>
      <c r="T120" s="2"/>
      <c r="U120" s="2"/>
      <c r="V120" s="2"/>
      <c r="W120" s="2"/>
      <c r="X120" s="2"/>
      <c r="Y120" s="2"/>
      <c r="Z120" s="2"/>
    </row>
    <row r="121" ht="15.75" customHeight="1">
      <c r="A121" s="1" t="s">
        <v>1200</v>
      </c>
      <c r="B121" s="1" t="s">
        <v>1083</v>
      </c>
      <c r="C121" s="1" t="s">
        <v>1201</v>
      </c>
      <c r="D121" s="1" t="s">
        <v>798</v>
      </c>
      <c r="E121" s="1" t="s">
        <v>1153</v>
      </c>
      <c r="F121" s="1" t="s">
        <v>205</v>
      </c>
      <c r="G121" s="1" t="s">
        <v>1202</v>
      </c>
      <c r="H121" s="1" t="s">
        <v>1109</v>
      </c>
      <c r="I121" s="1" t="s">
        <v>782</v>
      </c>
      <c r="J121" s="1" t="s">
        <v>1203</v>
      </c>
      <c r="K121" s="1" t="s">
        <v>1204</v>
      </c>
      <c r="L121" s="2"/>
      <c r="M121" s="2"/>
      <c r="N121" s="2"/>
      <c r="O121" s="2"/>
      <c r="P121" s="2"/>
      <c r="Q121" s="2"/>
      <c r="R121" s="2"/>
      <c r="S121" s="2"/>
      <c r="T121" s="2"/>
      <c r="U121" s="2"/>
      <c r="V121" s="2"/>
      <c r="W121" s="2"/>
      <c r="X121" s="2"/>
      <c r="Y121" s="2"/>
      <c r="Z121" s="2"/>
    </row>
    <row r="122" ht="15.75" customHeight="1">
      <c r="A122" s="1" t="s">
        <v>1205</v>
      </c>
      <c r="B122" s="1" t="s">
        <v>1206</v>
      </c>
      <c r="C122" s="1" t="s">
        <v>1207</v>
      </c>
      <c r="D122" s="1" t="s">
        <v>1208</v>
      </c>
      <c r="E122" s="1" t="s">
        <v>1185</v>
      </c>
      <c r="F122" s="1" t="s">
        <v>1209</v>
      </c>
      <c r="G122" s="1" t="s">
        <v>1210</v>
      </c>
      <c r="H122" s="1" t="s">
        <v>529</v>
      </c>
      <c r="I122" s="1" t="s">
        <v>829</v>
      </c>
      <c r="J122" s="1" t="s">
        <v>1211</v>
      </c>
      <c r="K122" s="1" t="s">
        <v>1212</v>
      </c>
      <c r="L122" s="2"/>
      <c r="M122" s="2"/>
      <c r="N122" s="2"/>
      <c r="O122" s="2"/>
      <c r="P122" s="2"/>
      <c r="Q122" s="2"/>
      <c r="R122" s="2"/>
      <c r="S122" s="2"/>
      <c r="T122" s="2"/>
      <c r="U122" s="2"/>
      <c r="V122" s="2"/>
      <c r="W122" s="2"/>
      <c r="X122" s="2"/>
      <c r="Y122" s="2"/>
      <c r="Z122" s="2"/>
    </row>
    <row r="123" ht="15.75" customHeight="1">
      <c r="A123" s="1" t="s">
        <v>1213</v>
      </c>
      <c r="B123" s="1" t="s">
        <v>1214</v>
      </c>
      <c r="C123" s="1" t="s">
        <v>1124</v>
      </c>
      <c r="D123" s="1" t="s">
        <v>1008</v>
      </c>
      <c r="E123" s="1" t="s">
        <v>1215</v>
      </c>
      <c r="F123" s="1" t="s">
        <v>1216</v>
      </c>
      <c r="G123" s="1" t="s">
        <v>928</v>
      </c>
      <c r="H123" s="1" t="s">
        <v>1212</v>
      </c>
      <c r="I123" s="1" t="s">
        <v>1062</v>
      </c>
      <c r="J123" s="1" t="s">
        <v>1217</v>
      </c>
      <c r="K123" s="1" t="s">
        <v>1218</v>
      </c>
      <c r="L123" s="2"/>
      <c r="M123" s="2"/>
      <c r="N123" s="2"/>
      <c r="O123" s="2"/>
      <c r="P123" s="2"/>
      <c r="Q123" s="2"/>
      <c r="R123" s="2"/>
      <c r="S123" s="2"/>
      <c r="T123" s="2"/>
      <c r="U123" s="2"/>
      <c r="V123" s="2"/>
      <c r="W123" s="2"/>
      <c r="X123" s="2"/>
      <c r="Y123" s="2"/>
      <c r="Z123" s="2"/>
    </row>
    <row r="124" ht="15.75" customHeight="1">
      <c r="A124" s="1" t="s">
        <v>1219</v>
      </c>
      <c r="B124" s="1" t="s">
        <v>1033</v>
      </c>
      <c r="C124" s="1" t="s">
        <v>622</v>
      </c>
      <c r="D124" s="1" t="s">
        <v>1220</v>
      </c>
      <c r="E124" s="1" t="s">
        <v>988</v>
      </c>
      <c r="F124" s="1" t="s">
        <v>1221</v>
      </c>
      <c r="G124" s="1" t="s">
        <v>1222</v>
      </c>
      <c r="H124" s="1" t="s">
        <v>1223</v>
      </c>
      <c r="I124" s="1" t="s">
        <v>1224</v>
      </c>
      <c r="J124" s="1" t="s">
        <v>1225</v>
      </c>
      <c r="K124" s="1" t="s">
        <v>1226</v>
      </c>
      <c r="L124" s="2"/>
      <c r="M124" s="2"/>
      <c r="N124" s="2"/>
      <c r="O124" s="2"/>
      <c r="P124" s="2"/>
      <c r="Q124" s="2"/>
      <c r="R124" s="2"/>
      <c r="S124" s="2"/>
      <c r="T124" s="2"/>
      <c r="U124" s="2"/>
      <c r="V124" s="2"/>
      <c r="W124" s="2"/>
      <c r="X124" s="2"/>
      <c r="Y124" s="2"/>
      <c r="Z124" s="2"/>
    </row>
    <row r="125" ht="15.75" customHeight="1">
      <c r="A125" s="1" t="s">
        <v>1227</v>
      </c>
      <c r="B125" s="1" t="s">
        <v>1173</v>
      </c>
      <c r="C125" s="1" t="s">
        <v>687</v>
      </c>
      <c r="D125" s="1" t="s">
        <v>906</v>
      </c>
      <c r="E125" s="1" t="s">
        <v>1035</v>
      </c>
      <c r="F125" s="1" t="s">
        <v>1110</v>
      </c>
      <c r="G125" s="1" t="s">
        <v>1073</v>
      </c>
      <c r="H125" s="1" t="s">
        <v>1143</v>
      </c>
      <c r="I125" s="1" t="s">
        <v>1228</v>
      </c>
      <c r="J125" s="1" t="s">
        <v>1049</v>
      </c>
      <c r="K125" s="1" t="s">
        <v>1229</v>
      </c>
      <c r="L125" s="2"/>
      <c r="M125" s="2"/>
      <c r="N125" s="2"/>
      <c r="O125" s="2"/>
      <c r="P125" s="2"/>
      <c r="Q125" s="2"/>
      <c r="R125" s="2"/>
      <c r="S125" s="2"/>
      <c r="T125" s="2"/>
      <c r="U125" s="2"/>
      <c r="V125" s="2"/>
      <c r="W125" s="2"/>
      <c r="X125" s="2"/>
      <c r="Y125" s="2"/>
      <c r="Z125" s="2"/>
    </row>
    <row r="126" ht="15.75" customHeight="1">
      <c r="A126" s="1" t="s">
        <v>1230</v>
      </c>
      <c r="B126" s="1" t="s">
        <v>1231</v>
      </c>
      <c r="C126" s="1" t="s">
        <v>1232</v>
      </c>
      <c r="D126" s="1" t="s">
        <v>1233</v>
      </c>
      <c r="E126" s="1" t="s">
        <v>1234</v>
      </c>
      <c r="F126" s="1" t="s">
        <v>748</v>
      </c>
      <c r="G126" s="1" t="s">
        <v>1073</v>
      </c>
      <c r="H126" s="1" t="s">
        <v>1235</v>
      </c>
      <c r="I126" s="1" t="s">
        <v>1236</v>
      </c>
      <c r="J126" s="1" t="s">
        <v>1237</v>
      </c>
      <c r="K126" s="1" t="s">
        <v>1238</v>
      </c>
      <c r="L126" s="2"/>
      <c r="M126" s="2"/>
      <c r="N126" s="2"/>
      <c r="O126" s="2"/>
      <c r="P126" s="2"/>
      <c r="Q126" s="2"/>
      <c r="R126" s="2"/>
      <c r="S126" s="2"/>
      <c r="T126" s="2"/>
      <c r="U126" s="2"/>
      <c r="V126" s="2"/>
      <c r="W126" s="2"/>
      <c r="X126" s="2"/>
      <c r="Y126" s="2"/>
      <c r="Z126" s="2"/>
    </row>
    <row r="127" ht="15.75" customHeight="1">
      <c r="A127" s="1" t="s">
        <v>1239</v>
      </c>
      <c r="B127" s="1" t="s">
        <v>1231</v>
      </c>
      <c r="C127" s="1" t="s">
        <v>1232</v>
      </c>
      <c r="D127" s="1" t="s">
        <v>1233</v>
      </c>
      <c r="E127" s="1" t="s">
        <v>1234</v>
      </c>
      <c r="F127" s="1" t="s">
        <v>748</v>
      </c>
      <c r="G127" s="1" t="s">
        <v>1073</v>
      </c>
      <c r="H127" s="1" t="s">
        <v>1235</v>
      </c>
      <c r="I127" s="1" t="s">
        <v>1236</v>
      </c>
      <c r="J127" s="1" t="s">
        <v>1237</v>
      </c>
      <c r="K127" s="1" t="s">
        <v>1238</v>
      </c>
      <c r="L127" s="2"/>
      <c r="M127" s="2"/>
      <c r="N127" s="2"/>
      <c r="O127" s="2"/>
      <c r="P127" s="2"/>
      <c r="Q127" s="2"/>
      <c r="R127" s="2"/>
      <c r="S127" s="2"/>
      <c r="T127" s="2"/>
      <c r="U127" s="2"/>
      <c r="V127" s="2"/>
      <c r="W127" s="2"/>
      <c r="X127" s="2"/>
      <c r="Y127" s="2"/>
      <c r="Z127" s="2"/>
    </row>
    <row r="128" ht="15.75" customHeight="1">
      <c r="A128" s="1" t="s">
        <v>1240</v>
      </c>
      <c r="B128" s="1" t="s">
        <v>1241</v>
      </c>
      <c r="C128" s="1" t="s">
        <v>884</v>
      </c>
      <c r="D128" s="1" t="s">
        <v>1242</v>
      </c>
      <c r="E128" s="1" t="s">
        <v>995</v>
      </c>
      <c r="F128" s="1" t="s">
        <v>986</v>
      </c>
      <c r="G128" s="1" t="s">
        <v>1117</v>
      </c>
      <c r="H128" s="1" t="s">
        <v>1243</v>
      </c>
      <c r="I128" s="1" t="s">
        <v>1244</v>
      </c>
      <c r="J128" s="1" t="s">
        <v>1124</v>
      </c>
      <c r="K128" s="1" t="s">
        <v>1245</v>
      </c>
      <c r="L128" s="2"/>
      <c r="M128" s="2"/>
      <c r="N128" s="2"/>
      <c r="O128" s="2"/>
      <c r="P128" s="2"/>
      <c r="Q128" s="2"/>
      <c r="R128" s="2"/>
      <c r="S128" s="2"/>
      <c r="T128" s="2"/>
      <c r="U128" s="2"/>
      <c r="V128" s="2"/>
      <c r="W128" s="2"/>
      <c r="X128" s="2"/>
      <c r="Y128" s="2"/>
      <c r="Z128" s="2"/>
    </row>
    <row r="129" ht="15.75" customHeight="1">
      <c r="A129" s="1" t="s">
        <v>1246</v>
      </c>
      <c r="B129" s="1" t="s">
        <v>1247</v>
      </c>
      <c r="C129" s="1" t="s">
        <v>1118</v>
      </c>
      <c r="D129" s="1" t="s">
        <v>703</v>
      </c>
      <c r="E129" s="1" t="s">
        <v>988</v>
      </c>
      <c r="F129" s="1" t="s">
        <v>1088</v>
      </c>
      <c r="G129" s="1" t="s">
        <v>830</v>
      </c>
      <c r="H129" s="1" t="s">
        <v>664</v>
      </c>
      <c r="I129" s="1" t="s">
        <v>1034</v>
      </c>
      <c r="J129" s="1" t="s">
        <v>1248</v>
      </c>
      <c r="K129" s="1" t="s">
        <v>1047</v>
      </c>
      <c r="L129" s="2"/>
      <c r="M129" s="2"/>
      <c r="N129" s="2"/>
      <c r="O129" s="2"/>
      <c r="P129" s="2"/>
      <c r="Q129" s="2"/>
      <c r="R129" s="2"/>
      <c r="S129" s="2"/>
      <c r="T129" s="2"/>
      <c r="U129" s="2"/>
      <c r="V129" s="2"/>
      <c r="W129" s="2"/>
      <c r="X129" s="2"/>
      <c r="Y129" s="2"/>
      <c r="Z129" s="2"/>
    </row>
    <row r="130" ht="15.75" customHeight="1">
      <c r="A130" s="1" t="s">
        <v>1249</v>
      </c>
      <c r="B130" s="1" t="s">
        <v>1122</v>
      </c>
      <c r="C130" s="1" t="s">
        <v>1250</v>
      </c>
      <c r="D130" s="1" t="s">
        <v>1251</v>
      </c>
      <c r="E130" s="1" t="s">
        <v>1252</v>
      </c>
      <c r="F130" s="1" t="s">
        <v>891</v>
      </c>
      <c r="G130" s="1" t="s">
        <v>1253</v>
      </c>
      <c r="H130" s="1" t="s">
        <v>1244</v>
      </c>
      <c r="I130" s="1" t="s">
        <v>676</v>
      </c>
      <c r="J130" s="1" t="s">
        <v>1047</v>
      </c>
      <c r="K130" s="1">
        <v>5.56</v>
      </c>
      <c r="L130" s="2"/>
      <c r="M130" s="2"/>
      <c r="N130" s="2"/>
      <c r="O130" s="2"/>
      <c r="P130" s="2"/>
      <c r="Q130" s="2"/>
      <c r="R130" s="2"/>
      <c r="S130" s="2"/>
      <c r="T130" s="2"/>
      <c r="U130" s="2"/>
      <c r="V130" s="2"/>
      <c r="W130" s="2"/>
      <c r="X130" s="2"/>
      <c r="Y130" s="2"/>
      <c r="Z130" s="2"/>
    </row>
    <row r="131" ht="15.75" customHeight="1">
      <c r="A131" s="1" t="s">
        <v>1254</v>
      </c>
      <c r="B131" s="1" t="s">
        <v>1255</v>
      </c>
      <c r="C131" s="1" t="s">
        <v>686</v>
      </c>
      <c r="D131" s="1" t="s">
        <v>1139</v>
      </c>
      <c r="E131" s="1" t="s">
        <v>995</v>
      </c>
      <c r="F131" s="1" t="s">
        <v>1256</v>
      </c>
      <c r="G131" s="1" t="s">
        <v>995</v>
      </c>
      <c r="H131" s="1" t="s">
        <v>200</v>
      </c>
      <c r="I131" s="1" t="s">
        <v>1257</v>
      </c>
      <c r="J131" s="1" t="s">
        <v>1208</v>
      </c>
      <c r="K131" s="1" t="s">
        <v>876</v>
      </c>
      <c r="L131" s="2"/>
      <c r="M131" s="2"/>
      <c r="N131" s="2"/>
      <c r="O131" s="2"/>
      <c r="P131" s="2"/>
      <c r="Q131" s="2"/>
      <c r="R131" s="2"/>
      <c r="S131" s="2"/>
      <c r="T131" s="2"/>
      <c r="U131" s="2"/>
      <c r="V131" s="2"/>
      <c r="W131" s="2"/>
      <c r="X131" s="2"/>
      <c r="Y131" s="2"/>
      <c r="Z131" s="2"/>
    </row>
    <row r="132" ht="15.75" customHeight="1">
      <c r="A132" s="1" t="s">
        <v>1258</v>
      </c>
      <c r="B132" s="1" t="s">
        <v>1259</v>
      </c>
      <c r="C132" s="1" t="s">
        <v>1218</v>
      </c>
      <c r="D132" s="1" t="s">
        <v>1260</v>
      </c>
      <c r="E132" s="1" t="s">
        <v>1098</v>
      </c>
      <c r="F132" s="1" t="s">
        <v>1109</v>
      </c>
      <c r="G132" s="1" t="s">
        <v>1261</v>
      </c>
      <c r="H132" s="1" t="s">
        <v>1032</v>
      </c>
      <c r="I132" s="1" t="s">
        <v>1262</v>
      </c>
      <c r="J132" s="1" t="s">
        <v>1263</v>
      </c>
      <c r="K132" s="1" t="s">
        <v>1185</v>
      </c>
      <c r="L132" s="2"/>
      <c r="M132" s="2"/>
      <c r="N132" s="2"/>
      <c r="O132" s="2"/>
      <c r="P132" s="2"/>
      <c r="Q132" s="2"/>
      <c r="R132" s="2"/>
      <c r="S132" s="2"/>
      <c r="T132" s="2"/>
      <c r="U132" s="2"/>
      <c r="V132" s="2"/>
      <c r="W132" s="2"/>
      <c r="X132" s="2"/>
      <c r="Y132" s="2"/>
      <c r="Z132" s="2"/>
    </row>
    <row r="133" ht="15.75" customHeight="1">
      <c r="A133" s="1" t="s">
        <v>1264</v>
      </c>
      <c r="B133" s="1" t="s">
        <v>1265</v>
      </c>
      <c r="C133" s="1" t="s">
        <v>1266</v>
      </c>
      <c r="D133" s="1" t="s">
        <v>1267</v>
      </c>
      <c r="E133" s="1" t="s">
        <v>588</v>
      </c>
      <c r="F133" s="1" t="s">
        <v>764</v>
      </c>
      <c r="G133" s="1" t="s">
        <v>1001</v>
      </c>
      <c r="H133" s="1" t="s">
        <v>1268</v>
      </c>
      <c r="I133" s="1" t="s">
        <v>1111</v>
      </c>
      <c r="J133" s="1" t="s">
        <v>715</v>
      </c>
      <c r="K133" s="1" t="s">
        <v>1048</v>
      </c>
      <c r="L133" s="2"/>
      <c r="M133" s="2"/>
      <c r="N133" s="2"/>
      <c r="O133" s="2"/>
      <c r="P133" s="2"/>
      <c r="Q133" s="2"/>
      <c r="R133" s="2"/>
      <c r="S133" s="2"/>
      <c r="T133" s="2"/>
      <c r="U133" s="2"/>
      <c r="V133" s="2"/>
      <c r="W133" s="2"/>
      <c r="X133" s="2"/>
      <c r="Y133" s="2"/>
      <c r="Z133" s="2"/>
    </row>
    <row r="134" ht="15.75" customHeight="1">
      <c r="A134" s="1" t="s">
        <v>1269</v>
      </c>
      <c r="B134" s="1" t="s">
        <v>1105</v>
      </c>
      <c r="C134" s="1" t="s">
        <v>1270</v>
      </c>
      <c r="D134" s="1" t="s">
        <v>1271</v>
      </c>
      <c r="E134" s="1" t="s">
        <v>1272</v>
      </c>
      <c r="F134" s="1" t="s">
        <v>218</v>
      </c>
      <c r="G134" s="1" t="s">
        <v>227</v>
      </c>
      <c r="H134" s="1" t="s">
        <v>1273</v>
      </c>
      <c r="I134" s="1" t="s">
        <v>868</v>
      </c>
      <c r="J134" s="1" t="s">
        <v>1248</v>
      </c>
      <c r="K134" s="1" t="s">
        <v>204</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1274</v>
      </c>
      <c r="C1" s="1" t="s">
        <v>1275</v>
      </c>
      <c r="D1" s="1" t="s">
        <v>1276</v>
      </c>
      <c r="E1" s="1" t="s">
        <v>1277</v>
      </c>
      <c r="F1" s="1" t="s">
        <v>1278</v>
      </c>
      <c r="G1" s="1" t="s">
        <v>1279</v>
      </c>
      <c r="H1" s="1" t="s">
        <v>1280</v>
      </c>
      <c r="I1" s="1" t="s">
        <v>1281</v>
      </c>
      <c r="J1" s="2"/>
      <c r="K1" s="2"/>
      <c r="L1" s="2"/>
      <c r="M1" s="2"/>
      <c r="N1" s="2"/>
      <c r="O1" s="2"/>
      <c r="P1" s="2"/>
      <c r="Q1" s="2"/>
      <c r="R1" s="2"/>
      <c r="S1" s="2"/>
      <c r="T1" s="2"/>
      <c r="U1" s="2"/>
      <c r="V1" s="2"/>
      <c r="W1" s="2"/>
      <c r="X1" s="2"/>
      <c r="Y1" s="2"/>
      <c r="Z1" s="2"/>
    </row>
    <row r="2">
      <c r="A2" s="1" t="s">
        <v>1282</v>
      </c>
      <c r="B2" s="1" t="s">
        <v>1283</v>
      </c>
      <c r="C2" s="1" t="s">
        <v>1284</v>
      </c>
      <c r="D2" s="1" t="s">
        <v>1285</v>
      </c>
      <c r="E2" s="1" t="s">
        <v>1286</v>
      </c>
      <c r="F2" s="1" t="s">
        <v>1287</v>
      </c>
      <c r="G2" s="1" t="s">
        <v>1288</v>
      </c>
      <c r="H2" s="1" t="s">
        <v>1289</v>
      </c>
      <c r="I2" s="1" t="s">
        <v>1289</v>
      </c>
      <c r="J2" s="2"/>
      <c r="K2" s="2"/>
      <c r="L2" s="2"/>
      <c r="M2" s="2"/>
      <c r="N2" s="2"/>
      <c r="O2" s="2"/>
      <c r="P2" s="2"/>
      <c r="Q2" s="2"/>
      <c r="R2" s="2"/>
      <c r="S2" s="2"/>
      <c r="T2" s="2"/>
      <c r="U2" s="2"/>
      <c r="V2" s="2"/>
      <c r="W2" s="2"/>
      <c r="X2" s="2"/>
      <c r="Y2" s="2"/>
      <c r="Z2" s="2"/>
    </row>
    <row r="3">
      <c r="A3" s="1" t="s">
        <v>1290</v>
      </c>
      <c r="B3" s="1" t="s">
        <v>1289</v>
      </c>
      <c r="C3" s="1" t="s">
        <v>1291</v>
      </c>
      <c r="D3" s="1" t="s">
        <v>1292</v>
      </c>
      <c r="E3" s="1" t="s">
        <v>1293</v>
      </c>
      <c r="F3" s="1" t="s">
        <v>1294</v>
      </c>
      <c r="G3" s="1" t="s">
        <v>1295</v>
      </c>
      <c r="H3" s="1" t="s">
        <v>1289</v>
      </c>
      <c r="I3" s="1" t="s">
        <v>1289</v>
      </c>
      <c r="J3" s="2"/>
      <c r="K3" s="2"/>
      <c r="L3" s="2"/>
      <c r="M3" s="2"/>
      <c r="N3" s="2"/>
      <c r="O3" s="2"/>
      <c r="P3" s="2"/>
      <c r="Q3" s="2"/>
      <c r="R3" s="2"/>
      <c r="S3" s="2"/>
      <c r="T3" s="2"/>
      <c r="U3" s="2"/>
      <c r="V3" s="2"/>
      <c r="W3" s="2"/>
      <c r="X3" s="2"/>
      <c r="Y3" s="2"/>
      <c r="Z3" s="2"/>
    </row>
    <row r="4">
      <c r="A4" s="1" t="s">
        <v>1296</v>
      </c>
      <c r="B4" s="1" t="s">
        <v>1283</v>
      </c>
      <c r="C4" s="1" t="s">
        <v>1284</v>
      </c>
      <c r="D4" s="1" t="s">
        <v>1285</v>
      </c>
      <c r="E4" s="1" t="s">
        <v>1286</v>
      </c>
      <c r="F4" s="1" t="s">
        <v>1287</v>
      </c>
      <c r="G4" s="1" t="s">
        <v>1288</v>
      </c>
      <c r="H4" s="1" t="s">
        <v>1288</v>
      </c>
      <c r="I4" s="1" t="s">
        <v>1288</v>
      </c>
      <c r="J4" s="2"/>
      <c r="K4" s="2"/>
      <c r="L4" s="2"/>
      <c r="M4" s="2"/>
      <c r="N4" s="2"/>
      <c r="O4" s="2"/>
      <c r="P4" s="2"/>
      <c r="Q4" s="2"/>
      <c r="R4" s="2"/>
      <c r="S4" s="2"/>
      <c r="T4" s="2"/>
      <c r="U4" s="2"/>
      <c r="V4" s="2"/>
      <c r="W4" s="2"/>
      <c r="X4" s="2"/>
      <c r="Y4" s="2"/>
      <c r="Z4" s="2"/>
    </row>
    <row r="5">
      <c r="A5" s="1" t="s">
        <v>1290</v>
      </c>
      <c r="B5" s="1" t="s">
        <v>1289</v>
      </c>
      <c r="C5" s="1" t="s">
        <v>1291</v>
      </c>
      <c r="D5" s="1" t="s">
        <v>1292</v>
      </c>
      <c r="E5" s="1" t="s">
        <v>1293</v>
      </c>
      <c r="F5" s="1" t="s">
        <v>1294</v>
      </c>
      <c r="G5" s="1" t="s">
        <v>1295</v>
      </c>
      <c r="H5" s="1" t="s">
        <v>1297</v>
      </c>
      <c r="I5" s="1" t="s">
        <v>1297</v>
      </c>
      <c r="J5" s="2"/>
      <c r="K5" s="2"/>
      <c r="L5" s="2"/>
      <c r="M5" s="2"/>
      <c r="N5" s="2"/>
      <c r="O5" s="2"/>
      <c r="P5" s="2"/>
      <c r="Q5" s="2"/>
      <c r="R5" s="2"/>
      <c r="S5" s="2"/>
      <c r="T5" s="2"/>
      <c r="U5" s="2"/>
      <c r="V5" s="2"/>
      <c r="W5" s="2"/>
      <c r="X5" s="2"/>
      <c r="Y5" s="2"/>
      <c r="Z5" s="2"/>
    </row>
    <row r="6">
      <c r="A6" s="1" t="s">
        <v>1298</v>
      </c>
      <c r="B6" s="1" t="s">
        <v>1299</v>
      </c>
      <c r="C6" s="1" t="s">
        <v>1300</v>
      </c>
      <c r="D6" s="1" t="s">
        <v>1301</v>
      </c>
      <c r="E6" s="1" t="s">
        <v>1302</v>
      </c>
      <c r="F6" s="1" t="s">
        <v>1303</v>
      </c>
      <c r="G6" s="1" t="s">
        <v>1304</v>
      </c>
      <c r="H6" s="1" t="s">
        <v>1305</v>
      </c>
      <c r="I6" s="1" t="s">
        <v>1306</v>
      </c>
      <c r="J6" s="2"/>
      <c r="K6" s="2"/>
      <c r="L6" s="2"/>
      <c r="M6" s="2"/>
      <c r="N6" s="2"/>
      <c r="O6" s="2"/>
      <c r="P6" s="2"/>
      <c r="Q6" s="2"/>
      <c r="R6" s="2"/>
      <c r="S6" s="2"/>
      <c r="T6" s="2"/>
      <c r="U6" s="2"/>
      <c r="V6" s="2"/>
      <c r="W6" s="2"/>
      <c r="X6" s="2"/>
      <c r="Y6" s="2"/>
      <c r="Z6" s="2"/>
    </row>
    <row r="7">
      <c r="A7" s="1" t="s">
        <v>1307</v>
      </c>
      <c r="B7" s="1" t="s">
        <v>1308</v>
      </c>
      <c r="C7" s="1" t="s">
        <v>1309</v>
      </c>
      <c r="D7" s="1" t="s">
        <v>1310</v>
      </c>
      <c r="E7" s="1" t="s">
        <v>1311</v>
      </c>
      <c r="F7" s="1" t="s">
        <v>1312</v>
      </c>
      <c r="G7" s="1" t="s">
        <v>1313</v>
      </c>
      <c r="H7" s="1" t="s">
        <v>1314</v>
      </c>
      <c r="I7" s="1" t="s">
        <v>1315</v>
      </c>
      <c r="J7" s="2"/>
      <c r="K7" s="2"/>
      <c r="L7" s="2"/>
      <c r="M7" s="2"/>
      <c r="N7" s="2"/>
      <c r="O7" s="2"/>
      <c r="P7" s="2"/>
      <c r="Q7" s="2"/>
      <c r="R7" s="2"/>
      <c r="S7" s="2"/>
      <c r="T7" s="2"/>
      <c r="U7" s="2"/>
      <c r="V7" s="2"/>
      <c r="W7" s="2"/>
      <c r="X7" s="2"/>
      <c r="Y7" s="2"/>
      <c r="Z7" s="2"/>
    </row>
    <row r="8">
      <c r="A8" s="1" t="s">
        <v>1316</v>
      </c>
      <c r="B8" s="1" t="s">
        <v>1289</v>
      </c>
      <c r="C8" s="1" t="s">
        <v>1317</v>
      </c>
      <c r="D8" s="1" t="s">
        <v>1289</v>
      </c>
      <c r="E8" s="1" t="s">
        <v>1318</v>
      </c>
      <c r="F8" s="1" t="s">
        <v>1319</v>
      </c>
      <c r="G8" s="1" t="s">
        <v>1320</v>
      </c>
      <c r="H8" s="1" t="s">
        <v>1321</v>
      </c>
      <c r="I8" s="1" t="s">
        <v>1322</v>
      </c>
      <c r="J8" s="2"/>
      <c r="K8" s="2"/>
      <c r="L8" s="2"/>
      <c r="M8" s="2"/>
      <c r="N8" s="2"/>
      <c r="O8" s="2"/>
      <c r="P8" s="2"/>
      <c r="Q8" s="2"/>
      <c r="R8" s="2"/>
      <c r="S8" s="2"/>
      <c r="T8" s="2"/>
      <c r="U8" s="2"/>
      <c r="V8" s="2"/>
      <c r="W8" s="2"/>
      <c r="X8" s="2"/>
      <c r="Y8" s="2"/>
      <c r="Z8" s="2"/>
    </row>
    <row r="9">
      <c r="A9" s="1" t="s">
        <v>1323</v>
      </c>
      <c r="B9" s="1" t="s">
        <v>1324</v>
      </c>
      <c r="C9" s="1" t="s">
        <v>1325</v>
      </c>
      <c r="D9" s="1" t="s">
        <v>1326</v>
      </c>
      <c r="E9" s="1" t="s">
        <v>1327</v>
      </c>
      <c r="F9" s="1" t="s">
        <v>1328</v>
      </c>
      <c r="G9" s="1" t="s">
        <v>1329</v>
      </c>
      <c r="H9" s="1" t="s">
        <v>1330</v>
      </c>
      <c r="I9" s="1" t="s">
        <v>1289</v>
      </c>
      <c r="J9" s="2"/>
      <c r="K9" s="2"/>
      <c r="L9" s="2"/>
      <c r="M9" s="2"/>
      <c r="N9" s="2"/>
      <c r="O9" s="2"/>
      <c r="P9" s="2"/>
      <c r="Q9" s="2"/>
      <c r="R9" s="2"/>
      <c r="S9" s="2"/>
      <c r="T9" s="2"/>
      <c r="U9" s="2"/>
      <c r="V9" s="2"/>
      <c r="W9" s="2"/>
      <c r="X9" s="2"/>
      <c r="Y9" s="2"/>
      <c r="Z9" s="2"/>
    </row>
    <row r="10">
      <c r="A10" s="1" t="s">
        <v>1331</v>
      </c>
      <c r="B10" s="1" t="s">
        <v>1332</v>
      </c>
      <c r="C10" s="1" t="s">
        <v>1332</v>
      </c>
      <c r="D10" s="1" t="s">
        <v>1332</v>
      </c>
      <c r="E10" s="1" t="s">
        <v>1332</v>
      </c>
      <c r="F10" s="1" t="s">
        <v>1332</v>
      </c>
      <c r="G10" s="1" t="s">
        <v>1329</v>
      </c>
      <c r="H10" s="1" t="s">
        <v>1330</v>
      </c>
      <c r="I10" s="1" t="s">
        <v>1289</v>
      </c>
      <c r="J10" s="2"/>
      <c r="K10" s="2"/>
      <c r="L10" s="2"/>
      <c r="M10" s="2"/>
      <c r="N10" s="2"/>
      <c r="O10" s="2"/>
      <c r="P10" s="2"/>
      <c r="Q10" s="2"/>
      <c r="R10" s="2"/>
      <c r="S10" s="2"/>
      <c r="T10" s="2"/>
      <c r="U10" s="2"/>
      <c r="V10" s="2"/>
      <c r="W10" s="2"/>
      <c r="X10" s="2"/>
      <c r="Y10" s="2"/>
      <c r="Z10" s="2"/>
    </row>
    <row r="11">
      <c r="A11" s="1" t="s">
        <v>1333</v>
      </c>
      <c r="B11" s="1" t="s">
        <v>1289</v>
      </c>
      <c r="C11" s="1" t="s">
        <v>1289</v>
      </c>
      <c r="D11" s="1" t="s">
        <v>1289</v>
      </c>
      <c r="E11" s="1" t="s">
        <v>1289</v>
      </c>
      <c r="F11" s="1" t="s">
        <v>1289</v>
      </c>
      <c r="G11" s="1" t="s">
        <v>1289</v>
      </c>
      <c r="H11" s="1" t="s">
        <v>1289</v>
      </c>
      <c r="I11" s="1" t="s">
        <v>1289</v>
      </c>
      <c r="J11" s="2"/>
      <c r="K11" s="2"/>
      <c r="L11" s="2"/>
      <c r="M11" s="2"/>
      <c r="N11" s="2"/>
      <c r="O11" s="2"/>
      <c r="P11" s="2"/>
      <c r="Q11" s="2"/>
      <c r="R11" s="2"/>
      <c r="S11" s="2"/>
      <c r="T11" s="2"/>
      <c r="U11" s="2"/>
      <c r="V11" s="2"/>
      <c r="W11" s="2"/>
      <c r="X11" s="2"/>
      <c r="Y11" s="2"/>
      <c r="Z11" s="2"/>
    </row>
    <row r="12">
      <c r="A12" s="1" t="s">
        <v>1334</v>
      </c>
      <c r="B12" s="1" t="s">
        <v>1332</v>
      </c>
      <c r="C12" s="1" t="s">
        <v>1332</v>
      </c>
      <c r="D12" s="1" t="s">
        <v>1332</v>
      </c>
      <c r="E12" s="1" t="s">
        <v>1332</v>
      </c>
      <c r="F12" s="1" t="s">
        <v>1332</v>
      </c>
      <c r="G12" s="1" t="s">
        <v>1335</v>
      </c>
      <c r="H12" s="1" t="s">
        <v>1336</v>
      </c>
      <c r="I12" s="1" t="s">
        <v>1289</v>
      </c>
      <c r="J12" s="2"/>
      <c r="K12" s="2"/>
      <c r="L12" s="2"/>
      <c r="M12" s="2"/>
      <c r="N12" s="2"/>
      <c r="O12" s="2"/>
      <c r="P12" s="2"/>
      <c r="Q12" s="2"/>
      <c r="R12" s="2"/>
      <c r="S12" s="2"/>
      <c r="T12" s="2"/>
      <c r="U12" s="2"/>
      <c r="V12" s="2"/>
      <c r="W12" s="2"/>
      <c r="X12" s="2"/>
      <c r="Y12" s="2"/>
      <c r="Z12" s="2"/>
    </row>
    <row r="13">
      <c r="A13" s="1" t="s">
        <v>1337</v>
      </c>
      <c r="B13" s="1" t="s">
        <v>1289</v>
      </c>
      <c r="C13" s="1" t="s">
        <v>1289</v>
      </c>
      <c r="D13" s="1" t="s">
        <v>1289</v>
      </c>
      <c r="E13" s="1" t="s">
        <v>1289</v>
      </c>
      <c r="F13" s="1" t="s">
        <v>1289</v>
      </c>
      <c r="G13" s="1" t="s">
        <v>1289</v>
      </c>
      <c r="H13" s="1" t="s">
        <v>1289</v>
      </c>
      <c r="I13" s="1" t="s">
        <v>1289</v>
      </c>
      <c r="J13" s="2"/>
      <c r="K13" s="2"/>
      <c r="L13" s="2"/>
      <c r="M13" s="2"/>
      <c r="N13" s="2"/>
      <c r="O13" s="2"/>
      <c r="P13" s="2"/>
      <c r="Q13" s="2"/>
      <c r="R13" s="2"/>
      <c r="S13" s="2"/>
      <c r="T13" s="2"/>
      <c r="U13" s="2"/>
      <c r="V13" s="2"/>
      <c r="W13" s="2"/>
      <c r="X13" s="2"/>
      <c r="Y13" s="2"/>
      <c r="Z13" s="2"/>
    </row>
    <row r="14">
      <c r="A14" s="1" t="s">
        <v>1338</v>
      </c>
      <c r="B14" s="1" t="s">
        <v>1289</v>
      </c>
      <c r="C14" s="1" t="s">
        <v>1289</v>
      </c>
      <c r="D14" s="1" t="s">
        <v>1289</v>
      </c>
      <c r="E14" s="1" t="s">
        <v>1289</v>
      </c>
      <c r="F14" s="1" t="s">
        <v>1289</v>
      </c>
      <c r="G14" s="1" t="s">
        <v>1289</v>
      </c>
      <c r="H14" s="1" t="s">
        <v>1289</v>
      </c>
      <c r="I14" s="1" t="s">
        <v>1289</v>
      </c>
      <c r="J14" s="2"/>
      <c r="K14" s="2"/>
      <c r="L14" s="2"/>
      <c r="M14" s="2"/>
      <c r="N14" s="2"/>
      <c r="O14" s="2"/>
      <c r="P14" s="2"/>
      <c r="Q14" s="2"/>
      <c r="R14" s="2"/>
      <c r="S14" s="2"/>
      <c r="T14" s="2"/>
      <c r="U14" s="2"/>
      <c r="V14" s="2"/>
      <c r="W14" s="2"/>
      <c r="X14" s="2"/>
      <c r="Y14" s="2"/>
      <c r="Z14" s="2"/>
    </row>
    <row r="15">
      <c r="A15" s="1" t="s">
        <v>1339</v>
      </c>
      <c r="B15" s="1" t="s">
        <v>238</v>
      </c>
      <c r="C15" s="1" t="s">
        <v>239</v>
      </c>
      <c r="D15" s="1" t="s">
        <v>240</v>
      </c>
      <c r="E15" s="1" t="s">
        <v>241</v>
      </c>
      <c r="F15" s="1" t="s">
        <v>242</v>
      </c>
      <c r="G15" s="1" t="s">
        <v>1340</v>
      </c>
      <c r="H15" s="1" t="s">
        <v>1341</v>
      </c>
      <c r="I15" s="1" t="s">
        <v>1342</v>
      </c>
      <c r="J15" s="2"/>
      <c r="K15" s="2"/>
      <c r="L15" s="2"/>
      <c r="M15" s="2"/>
      <c r="N15" s="2"/>
      <c r="O15" s="2"/>
      <c r="P15" s="2"/>
      <c r="Q15" s="2"/>
      <c r="R15" s="2"/>
      <c r="S15" s="2"/>
      <c r="T15" s="2"/>
      <c r="U15" s="2"/>
      <c r="V15" s="2"/>
      <c r="W15" s="2"/>
      <c r="X15" s="2"/>
      <c r="Y15" s="2"/>
      <c r="Z15" s="2"/>
    </row>
    <row r="16">
      <c r="A16" s="1" t="s">
        <v>1343</v>
      </c>
      <c r="B16" s="1" t="s">
        <v>1344</v>
      </c>
      <c r="C16" s="1" t="s">
        <v>1345</v>
      </c>
      <c r="D16" s="1" t="s">
        <v>1346</v>
      </c>
      <c r="E16" s="1" t="s">
        <v>1347</v>
      </c>
      <c r="F16" s="1" t="s">
        <v>1348</v>
      </c>
      <c r="G16" s="1" t="s">
        <v>1349</v>
      </c>
      <c r="H16" s="1" t="s">
        <v>1350</v>
      </c>
      <c r="I16" s="1" t="s">
        <v>1351</v>
      </c>
      <c r="J16" s="2"/>
      <c r="K16" s="2"/>
      <c r="L16" s="2"/>
      <c r="M16" s="2"/>
      <c r="N16" s="2"/>
      <c r="O16" s="2"/>
      <c r="P16" s="2"/>
      <c r="Q16" s="2"/>
      <c r="R16" s="2"/>
      <c r="S16" s="2"/>
      <c r="T16" s="2"/>
      <c r="U16" s="2"/>
      <c r="V16" s="2"/>
      <c r="W16" s="2"/>
      <c r="X16" s="2"/>
      <c r="Y16" s="2"/>
      <c r="Z16" s="2"/>
    </row>
    <row r="17">
      <c r="A17" s="1" t="s">
        <v>1352</v>
      </c>
      <c r="B17" s="1" t="s">
        <v>205</v>
      </c>
      <c r="C17" s="1" t="s">
        <v>206</v>
      </c>
      <c r="D17" s="1" t="s">
        <v>206</v>
      </c>
      <c r="E17" s="1" t="s">
        <v>207</v>
      </c>
      <c r="F17" s="1" t="s">
        <v>208</v>
      </c>
      <c r="G17" s="1" t="s">
        <v>1353</v>
      </c>
      <c r="H17" s="1" t="s">
        <v>1354</v>
      </c>
      <c r="I17" s="1" t="s">
        <v>1355</v>
      </c>
      <c r="J17" s="2"/>
      <c r="K17" s="2"/>
      <c r="L17" s="2"/>
      <c r="M17" s="2"/>
      <c r="N17" s="2"/>
      <c r="O17" s="2"/>
      <c r="P17" s="2"/>
      <c r="Q17" s="2"/>
      <c r="R17" s="2"/>
      <c r="S17" s="2"/>
      <c r="T17" s="2"/>
      <c r="U17" s="2"/>
      <c r="V17" s="2"/>
      <c r="W17" s="2"/>
      <c r="X17" s="2"/>
      <c r="Y17" s="2"/>
      <c r="Z17" s="2"/>
    </row>
    <row r="18">
      <c r="A18" s="1" t="s">
        <v>1356</v>
      </c>
      <c r="B18" s="1" t="s">
        <v>1357</v>
      </c>
      <c r="C18" s="1" t="s">
        <v>1358</v>
      </c>
      <c r="D18" s="1" t="s">
        <v>1359</v>
      </c>
      <c r="E18" s="1" t="s">
        <v>1360</v>
      </c>
      <c r="F18" s="1" t="s">
        <v>1361</v>
      </c>
      <c r="G18" s="1" t="s">
        <v>1362</v>
      </c>
      <c r="H18" s="1" t="s">
        <v>1363</v>
      </c>
      <c r="I18" s="1" t="s">
        <v>1364</v>
      </c>
      <c r="J18" s="2"/>
      <c r="K18" s="2"/>
      <c r="L18" s="2"/>
      <c r="M18" s="2"/>
      <c r="N18" s="2"/>
      <c r="O18" s="2"/>
      <c r="P18" s="2"/>
      <c r="Q18" s="2"/>
      <c r="R18" s="2"/>
      <c r="S18" s="2"/>
      <c r="T18" s="2"/>
      <c r="U18" s="2"/>
      <c r="V18" s="2"/>
      <c r="W18" s="2"/>
      <c r="X18" s="2"/>
      <c r="Y18" s="2"/>
      <c r="Z18" s="2"/>
    </row>
    <row r="19">
      <c r="A19" s="1" t="s">
        <v>1365</v>
      </c>
      <c r="B19" s="1" t="s">
        <v>1366</v>
      </c>
      <c r="C19" s="1" t="s">
        <v>1367</v>
      </c>
      <c r="D19" s="1" t="s">
        <v>1368</v>
      </c>
      <c r="E19" s="1" t="s">
        <v>1369</v>
      </c>
      <c r="F19" s="1" t="s">
        <v>1370</v>
      </c>
      <c r="G19" s="1" t="s">
        <v>1371</v>
      </c>
      <c r="H19" s="1" t="s">
        <v>1372</v>
      </c>
      <c r="I19" s="1" t="s">
        <v>1289</v>
      </c>
      <c r="J19" s="2"/>
      <c r="K19" s="2"/>
      <c r="L19" s="2"/>
      <c r="M19" s="2"/>
      <c r="N19" s="2"/>
      <c r="O19" s="2"/>
      <c r="P19" s="2"/>
      <c r="Q19" s="2"/>
      <c r="R19" s="2"/>
      <c r="S19" s="2"/>
      <c r="T19" s="2"/>
      <c r="U19" s="2"/>
      <c r="V19" s="2"/>
      <c r="W19" s="2"/>
      <c r="X19" s="2"/>
      <c r="Y19" s="2"/>
      <c r="Z19" s="2"/>
    </row>
    <row r="20">
      <c r="A20" s="1" t="s">
        <v>1373</v>
      </c>
      <c r="B20" s="1" t="s">
        <v>1289</v>
      </c>
      <c r="C20" s="1" t="s">
        <v>1289</v>
      </c>
      <c r="D20" s="1" t="s">
        <v>1289</v>
      </c>
      <c r="E20" s="1" t="s">
        <v>1289</v>
      </c>
      <c r="F20" s="1" t="s">
        <v>1289</v>
      </c>
      <c r="G20" s="1" t="s">
        <v>1289</v>
      </c>
      <c r="H20" s="1" t="s">
        <v>1289</v>
      </c>
      <c r="I20" s="1" t="s">
        <v>1289</v>
      </c>
      <c r="J20" s="2"/>
      <c r="K20" s="2"/>
      <c r="L20" s="2"/>
      <c r="M20" s="2"/>
      <c r="N20" s="2"/>
      <c r="O20" s="2"/>
      <c r="P20" s="2"/>
      <c r="Q20" s="2"/>
      <c r="R20" s="2"/>
      <c r="S20" s="2"/>
      <c r="T20" s="2"/>
      <c r="U20" s="2"/>
      <c r="V20" s="2"/>
      <c r="W20" s="2"/>
      <c r="X20" s="2"/>
      <c r="Y20" s="2"/>
      <c r="Z20" s="2"/>
    </row>
    <row r="21" ht="15.75" customHeight="1">
      <c r="A21" s="1" t="s">
        <v>1374</v>
      </c>
      <c r="B21" s="1" t="s">
        <v>1375</v>
      </c>
      <c r="C21" s="1" t="s">
        <v>1376</v>
      </c>
      <c r="D21" s="1" t="s">
        <v>1377</v>
      </c>
      <c r="E21" s="1" t="s">
        <v>1378</v>
      </c>
      <c r="F21" s="1" t="s">
        <v>1379</v>
      </c>
      <c r="G21" s="1" t="s">
        <v>1380</v>
      </c>
      <c r="H21" s="1" t="s">
        <v>1381</v>
      </c>
      <c r="I21" s="1" t="s">
        <v>1289</v>
      </c>
      <c r="J21" s="2"/>
      <c r="K21" s="2"/>
      <c r="L21" s="2"/>
      <c r="M21" s="2"/>
      <c r="N21" s="2"/>
      <c r="O21" s="2"/>
      <c r="P21" s="2"/>
      <c r="Q21" s="2"/>
      <c r="R21" s="2"/>
      <c r="S21" s="2"/>
      <c r="T21" s="2"/>
      <c r="U21" s="2"/>
      <c r="V21" s="2"/>
      <c r="W21" s="2"/>
      <c r="X21" s="2"/>
      <c r="Y21" s="2"/>
      <c r="Z21" s="2"/>
    </row>
    <row r="22" ht="15.75" customHeight="1">
      <c r="A22" s="1" t="s">
        <v>1382</v>
      </c>
      <c r="B22" s="1" t="s">
        <v>1383</v>
      </c>
      <c r="C22" s="1" t="s">
        <v>1384</v>
      </c>
      <c r="D22" s="1" t="s">
        <v>1385</v>
      </c>
      <c r="E22" s="1" t="s">
        <v>1386</v>
      </c>
      <c r="F22" s="1" t="s">
        <v>1387</v>
      </c>
      <c r="G22" s="1" t="s">
        <v>1388</v>
      </c>
      <c r="H22" s="1" t="s">
        <v>1389</v>
      </c>
      <c r="I22" s="1" t="s">
        <v>1390</v>
      </c>
      <c r="J22" s="2"/>
      <c r="K22" s="2"/>
      <c r="L22" s="2"/>
      <c r="M22" s="2"/>
      <c r="N22" s="2"/>
      <c r="O22" s="2"/>
      <c r="P22" s="2"/>
      <c r="Q22" s="2"/>
      <c r="R22" s="2"/>
      <c r="S22" s="2"/>
      <c r="T22" s="2"/>
      <c r="U22" s="2"/>
      <c r="V22" s="2"/>
      <c r="W22" s="2"/>
      <c r="X22" s="2"/>
      <c r="Y22" s="2"/>
      <c r="Z22" s="2"/>
    </row>
    <row r="23" ht="15.75" customHeight="1">
      <c r="A23" s="1" t="s">
        <v>151</v>
      </c>
      <c r="B23" s="1" t="s">
        <v>1289</v>
      </c>
      <c r="C23" s="1" t="s">
        <v>1289</v>
      </c>
      <c r="D23" s="1" t="s">
        <v>1289</v>
      </c>
      <c r="E23" s="1" t="s">
        <v>1289</v>
      </c>
      <c r="F23" s="1" t="s">
        <v>1289</v>
      </c>
      <c r="G23" s="1" t="s">
        <v>1289</v>
      </c>
      <c r="H23" s="1" t="s">
        <v>1289</v>
      </c>
      <c r="I23" s="1" t="s">
        <v>1289</v>
      </c>
      <c r="J23" s="2"/>
      <c r="K23" s="2"/>
      <c r="L23" s="2"/>
      <c r="M23" s="2"/>
      <c r="N23" s="2"/>
      <c r="O23" s="2"/>
      <c r="P23" s="2"/>
      <c r="Q23" s="2"/>
      <c r="R23" s="2"/>
      <c r="S23" s="2"/>
      <c r="T23" s="2"/>
      <c r="U23" s="2"/>
      <c r="V23" s="2"/>
      <c r="W23" s="2"/>
      <c r="X23" s="2"/>
      <c r="Y23" s="2"/>
      <c r="Z23" s="2"/>
    </row>
    <row r="24" ht="15.75" customHeight="1">
      <c r="A24" s="1" t="s">
        <v>1391</v>
      </c>
      <c r="B24" s="1" t="s">
        <v>1392</v>
      </c>
      <c r="C24" s="1" t="s">
        <v>1393</v>
      </c>
      <c r="D24" s="1" t="s">
        <v>1394</v>
      </c>
      <c r="E24" s="1" t="s">
        <v>1395</v>
      </c>
      <c r="F24" s="1" t="s">
        <v>1396</v>
      </c>
      <c r="G24" s="1" t="s">
        <v>1397</v>
      </c>
      <c r="H24" s="1" t="s">
        <v>1397</v>
      </c>
      <c r="I24" s="1" t="s">
        <v>1397</v>
      </c>
      <c r="J24" s="2"/>
      <c r="K24" s="2"/>
      <c r="L24" s="2"/>
      <c r="M24" s="2"/>
      <c r="N24" s="2"/>
      <c r="O24" s="2"/>
      <c r="P24" s="2"/>
      <c r="Q24" s="2"/>
      <c r="R24" s="2"/>
      <c r="S24" s="2"/>
      <c r="T24" s="2"/>
      <c r="U24" s="2"/>
      <c r="V24" s="2"/>
      <c r="W24" s="2"/>
      <c r="X24" s="2"/>
      <c r="Y24" s="2"/>
      <c r="Z24" s="2"/>
    </row>
    <row r="25" ht="15.75" customHeight="1">
      <c r="A25" s="1" t="s">
        <v>1398</v>
      </c>
      <c r="B25" s="1" t="s">
        <v>1399</v>
      </c>
      <c r="C25" s="1" t="s">
        <v>1400</v>
      </c>
      <c r="D25" s="1" t="s">
        <v>1401</v>
      </c>
      <c r="E25" s="1" t="s">
        <v>1402</v>
      </c>
      <c r="F25" s="1" t="s">
        <v>1403</v>
      </c>
      <c r="G25" s="1" t="s">
        <v>1404</v>
      </c>
      <c r="H25" s="1" t="s">
        <v>1289</v>
      </c>
      <c r="I25" s="1" t="s">
        <v>1289</v>
      </c>
      <c r="J25" s="2"/>
      <c r="K25" s="2"/>
      <c r="L25" s="2"/>
      <c r="M25" s="2"/>
      <c r="N25" s="2"/>
      <c r="O25" s="2"/>
      <c r="P25" s="2"/>
      <c r="Q25" s="2"/>
      <c r="R25" s="2"/>
      <c r="S25" s="2"/>
      <c r="T25" s="2"/>
      <c r="U25" s="2"/>
      <c r="V25" s="2"/>
      <c r="W25" s="2"/>
      <c r="X25" s="2"/>
      <c r="Y25" s="2"/>
      <c r="Z25" s="2"/>
    </row>
    <row r="26" ht="15.75" customHeight="1">
      <c r="A26" s="1" t="s">
        <v>1405</v>
      </c>
      <c r="B26" s="1" t="s">
        <v>1406</v>
      </c>
      <c r="C26" s="1" t="s">
        <v>1407</v>
      </c>
      <c r="D26" s="1" t="s">
        <v>1408</v>
      </c>
      <c r="E26" s="1" t="s">
        <v>1409</v>
      </c>
      <c r="F26" s="1" t="s">
        <v>1410</v>
      </c>
      <c r="G26" s="1" t="s">
        <v>1289</v>
      </c>
      <c r="H26" s="1" t="s">
        <v>1289</v>
      </c>
      <c r="I26" s="1" t="s">
        <v>1289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1411</v>
      </c>
      <c r="B2" s="1" t="s">
        <v>1412</v>
      </c>
      <c r="C2" s="2"/>
      <c r="D2" s="2"/>
      <c r="E2" s="2"/>
      <c r="F2" s="2"/>
      <c r="G2" s="2"/>
      <c r="H2" s="2"/>
      <c r="I2" s="2"/>
      <c r="J2" s="2"/>
      <c r="K2" s="2"/>
      <c r="L2" s="2"/>
      <c r="M2" s="2"/>
      <c r="N2" s="2"/>
      <c r="O2" s="2"/>
      <c r="P2" s="2"/>
      <c r="Q2" s="2"/>
      <c r="R2" s="2"/>
      <c r="S2" s="2"/>
      <c r="T2" s="2"/>
      <c r="U2" s="2"/>
      <c r="V2" s="2"/>
      <c r="W2" s="2"/>
      <c r="X2" s="2"/>
      <c r="Y2" s="2"/>
      <c r="Z2" s="2"/>
    </row>
    <row r="3">
      <c r="A3" s="3" t="s">
        <v>1413</v>
      </c>
      <c r="B3" s="1" t="s">
        <v>1414</v>
      </c>
      <c r="C3" s="2"/>
      <c r="D3" s="2"/>
      <c r="E3" s="2"/>
      <c r="F3" s="2"/>
      <c r="G3" s="2"/>
      <c r="H3" s="2"/>
      <c r="I3" s="2"/>
      <c r="J3" s="2"/>
      <c r="K3" s="2"/>
      <c r="L3" s="2"/>
      <c r="M3" s="2"/>
      <c r="N3" s="2"/>
      <c r="O3" s="2"/>
      <c r="P3" s="2"/>
      <c r="Q3" s="2"/>
      <c r="R3" s="2"/>
      <c r="S3" s="2"/>
      <c r="T3" s="2"/>
      <c r="U3" s="2"/>
      <c r="V3" s="2"/>
      <c r="W3" s="2"/>
      <c r="X3" s="2"/>
      <c r="Y3" s="2"/>
      <c r="Z3" s="2"/>
    </row>
    <row r="4">
      <c r="A4" s="3" t="s">
        <v>1415</v>
      </c>
      <c r="B4" s="1" t="s">
        <v>1416</v>
      </c>
      <c r="C4" s="2"/>
      <c r="D4" s="2"/>
      <c r="E4" s="2"/>
      <c r="F4" s="2"/>
      <c r="G4" s="2"/>
      <c r="H4" s="2"/>
      <c r="I4" s="2"/>
      <c r="J4" s="2"/>
      <c r="K4" s="2"/>
      <c r="L4" s="2"/>
      <c r="M4" s="2"/>
      <c r="N4" s="2"/>
      <c r="O4" s="2"/>
      <c r="P4" s="2"/>
      <c r="Q4" s="2"/>
      <c r="R4" s="2"/>
      <c r="S4" s="2"/>
      <c r="T4" s="2"/>
      <c r="U4" s="2"/>
      <c r="V4" s="2"/>
      <c r="W4" s="2"/>
      <c r="X4" s="2"/>
      <c r="Y4" s="2"/>
      <c r="Z4" s="2"/>
    </row>
    <row r="5">
      <c r="A5" s="3" t="s">
        <v>1417</v>
      </c>
      <c r="B5" s="1" t="s">
        <v>1418</v>
      </c>
      <c r="C5" s="2"/>
      <c r="D5" s="2"/>
      <c r="E5" s="2"/>
      <c r="F5" s="2"/>
      <c r="G5" s="2"/>
      <c r="H5" s="2"/>
      <c r="I5" s="2"/>
      <c r="J5" s="2"/>
      <c r="K5" s="2"/>
      <c r="L5" s="2"/>
      <c r="M5" s="2"/>
      <c r="N5" s="2"/>
      <c r="O5" s="2"/>
      <c r="P5" s="2"/>
      <c r="Q5" s="2"/>
      <c r="R5" s="2"/>
      <c r="S5" s="2"/>
      <c r="T5" s="2"/>
      <c r="U5" s="2"/>
      <c r="V5" s="2"/>
      <c r="W5" s="2"/>
      <c r="X5" s="2"/>
      <c r="Y5" s="2"/>
      <c r="Z5" s="2"/>
    </row>
    <row r="6">
      <c r="A6" s="3" t="s">
        <v>1419</v>
      </c>
      <c r="B6" s="1" t="s">
        <v>1420</v>
      </c>
      <c r="C6" s="2"/>
      <c r="D6" s="2"/>
      <c r="E6" s="2"/>
      <c r="F6" s="2"/>
      <c r="G6" s="2"/>
      <c r="H6" s="2"/>
      <c r="I6" s="2"/>
      <c r="J6" s="2"/>
      <c r="K6" s="2"/>
      <c r="L6" s="2"/>
      <c r="M6" s="2"/>
      <c r="N6" s="2"/>
      <c r="O6" s="2"/>
      <c r="P6" s="2"/>
      <c r="Q6" s="2"/>
      <c r="R6" s="2"/>
      <c r="S6" s="2"/>
      <c r="T6" s="2"/>
      <c r="U6" s="2"/>
      <c r="V6" s="2"/>
      <c r="W6" s="2"/>
      <c r="X6" s="2"/>
      <c r="Y6" s="2"/>
      <c r="Z6" s="2"/>
    </row>
    <row r="7">
      <c r="A7" s="3" t="s">
        <v>1421</v>
      </c>
      <c r="B7" s="1" t="s">
        <v>12</v>
      </c>
      <c r="C7" s="2"/>
      <c r="D7" s="2"/>
      <c r="E7" s="2"/>
      <c r="F7" s="2"/>
      <c r="G7" s="2"/>
      <c r="H7" s="2"/>
      <c r="I7" s="2"/>
      <c r="J7" s="2"/>
      <c r="K7" s="2"/>
      <c r="L7" s="2"/>
      <c r="M7" s="2"/>
      <c r="N7" s="2"/>
      <c r="O7" s="2"/>
      <c r="P7" s="2"/>
      <c r="Q7" s="2"/>
      <c r="R7" s="2"/>
      <c r="S7" s="2"/>
      <c r="T7" s="2"/>
      <c r="U7" s="2"/>
      <c r="V7" s="2"/>
      <c r="W7" s="2"/>
      <c r="X7" s="2"/>
      <c r="Y7" s="2"/>
      <c r="Z7" s="2"/>
    </row>
    <row r="8">
      <c r="A8" s="3" t="s">
        <v>1422</v>
      </c>
      <c r="B8" s="1" t="s">
        <v>1423</v>
      </c>
      <c r="C8" s="2"/>
      <c r="D8" s="2"/>
      <c r="E8" s="2"/>
      <c r="F8" s="2"/>
      <c r="G8" s="2"/>
      <c r="H8" s="2"/>
      <c r="I8" s="2"/>
      <c r="J8" s="2"/>
      <c r="K8" s="2"/>
      <c r="L8" s="2"/>
      <c r="M8" s="2"/>
      <c r="N8" s="2"/>
      <c r="O8" s="2"/>
      <c r="P8" s="2"/>
      <c r="Q8" s="2"/>
      <c r="R8" s="2"/>
      <c r="S8" s="2"/>
      <c r="T8" s="2"/>
      <c r="U8" s="2"/>
      <c r="V8" s="2"/>
      <c r="W8" s="2"/>
      <c r="X8" s="2"/>
      <c r="Y8" s="2"/>
      <c r="Z8" s="2"/>
    </row>
    <row r="9">
      <c r="A9" s="3" t="s">
        <v>1424</v>
      </c>
      <c r="B9" s="4" t="s">
        <v>1425</v>
      </c>
      <c r="C9" s="2"/>
      <c r="D9" s="2"/>
      <c r="E9" s="2"/>
      <c r="F9" s="2"/>
      <c r="G9" s="2"/>
      <c r="H9" s="2"/>
      <c r="I9" s="2"/>
      <c r="J9" s="2"/>
      <c r="K9" s="2"/>
      <c r="L9" s="2"/>
      <c r="M9" s="2"/>
      <c r="N9" s="2"/>
      <c r="O9" s="2"/>
      <c r="P9" s="2"/>
      <c r="Q9" s="2"/>
      <c r="R9" s="2"/>
      <c r="S9" s="2"/>
      <c r="T9" s="2"/>
      <c r="U9" s="2"/>
      <c r="V9" s="2"/>
      <c r="W9" s="2"/>
      <c r="X9" s="2"/>
      <c r="Y9" s="2"/>
      <c r="Z9" s="2"/>
    </row>
    <row r="10">
      <c r="A10" s="3" t="s">
        <v>1426</v>
      </c>
      <c r="B10" s="1" t="s">
        <v>1427</v>
      </c>
      <c r="C10" s="2"/>
      <c r="D10" s="2"/>
      <c r="E10" s="2"/>
      <c r="F10" s="2"/>
      <c r="G10" s="2"/>
      <c r="H10" s="2"/>
      <c r="I10" s="2"/>
      <c r="J10" s="2"/>
      <c r="K10" s="2"/>
      <c r="L10" s="2"/>
      <c r="M10" s="2"/>
      <c r="N10" s="2"/>
      <c r="O10" s="2"/>
      <c r="P10" s="2"/>
      <c r="Q10" s="2"/>
      <c r="R10" s="2"/>
      <c r="S10" s="2"/>
      <c r="T10" s="2"/>
      <c r="U10" s="2"/>
      <c r="V10" s="2"/>
      <c r="W10" s="2"/>
      <c r="X10" s="2"/>
      <c r="Y10" s="2"/>
      <c r="Z10" s="2"/>
    </row>
    <row r="11">
      <c r="A11" s="3" t="s">
        <v>1428</v>
      </c>
      <c r="B11" s="1" t="s">
        <v>1429</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1427</v>
      </c>
      <c r="C12" s="2"/>
      <c r="D12" s="2"/>
      <c r="E12" s="2"/>
      <c r="F12" s="2"/>
      <c r="G12" s="2"/>
      <c r="H12" s="2"/>
      <c r="I12" s="2"/>
      <c r="J12" s="2"/>
      <c r="K12" s="2"/>
      <c r="L12" s="2"/>
      <c r="M12" s="2"/>
      <c r="N12" s="2"/>
      <c r="O12" s="2"/>
      <c r="P12" s="2"/>
      <c r="Q12" s="2"/>
      <c r="R12" s="2"/>
      <c r="S12" s="2"/>
      <c r="T12" s="2"/>
      <c r="U12" s="2"/>
      <c r="V12" s="2"/>
      <c r="W12" s="2"/>
      <c r="X12" s="2"/>
      <c r="Y12" s="2"/>
      <c r="Z12" s="2"/>
    </row>
    <row r="13">
      <c r="A13" s="3" t="s">
        <v>1431</v>
      </c>
      <c r="B13" s="1" t="s">
        <v>1432</v>
      </c>
      <c r="C13" s="2"/>
      <c r="D13" s="2"/>
      <c r="E13" s="2"/>
      <c r="F13" s="2"/>
      <c r="G13" s="2"/>
      <c r="H13" s="2"/>
      <c r="I13" s="2"/>
      <c r="J13" s="2"/>
      <c r="K13" s="2"/>
      <c r="L13" s="2"/>
      <c r="M13" s="2"/>
      <c r="N13" s="2"/>
      <c r="O13" s="2"/>
      <c r="P13" s="2"/>
      <c r="Q13" s="2"/>
      <c r="R13" s="2"/>
      <c r="S13" s="2"/>
      <c r="T13" s="2"/>
      <c r="U13" s="2"/>
      <c r="V13" s="2"/>
      <c r="W13" s="2"/>
      <c r="X13" s="2"/>
      <c r="Y13" s="2"/>
      <c r="Z13" s="2"/>
    </row>
    <row r="14">
      <c r="A14" s="3" t="s">
        <v>1433</v>
      </c>
      <c r="B14" s="1" t="s">
        <v>1434</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1432</v>
      </c>
      <c r="C15" s="2"/>
      <c r="D15" s="2"/>
      <c r="E15" s="2"/>
      <c r="F15" s="2"/>
      <c r="G15" s="2"/>
      <c r="H15" s="2"/>
      <c r="I15" s="2"/>
      <c r="J15" s="2"/>
      <c r="K15" s="2"/>
      <c r="L15" s="2"/>
      <c r="M15" s="2"/>
      <c r="N15" s="2"/>
      <c r="O15" s="2"/>
      <c r="P15" s="2"/>
      <c r="Q15" s="2"/>
      <c r="R15" s="2"/>
      <c r="S15" s="2"/>
      <c r="T15" s="2"/>
      <c r="U15" s="2"/>
      <c r="V15" s="2"/>
      <c r="W15" s="2"/>
      <c r="X15" s="2"/>
      <c r="Y15" s="2"/>
      <c r="Z15" s="2"/>
    </row>
    <row r="16">
      <c r="A16" s="3" t="s">
        <v>1436</v>
      </c>
      <c r="B16" s="1" t="s">
        <v>1437</v>
      </c>
      <c r="C16" s="2"/>
      <c r="D16" s="2"/>
      <c r="E16" s="2"/>
      <c r="F16" s="2"/>
      <c r="G16" s="2"/>
      <c r="H16" s="2"/>
      <c r="I16" s="2"/>
      <c r="J16" s="2"/>
      <c r="K16" s="2"/>
      <c r="L16" s="2"/>
      <c r="M16" s="2"/>
      <c r="N16" s="2"/>
      <c r="O16" s="2"/>
      <c r="P16" s="2"/>
      <c r="Q16" s="2"/>
      <c r="R16" s="2"/>
      <c r="S16" s="2"/>
      <c r="T16" s="2"/>
      <c r="U16" s="2"/>
      <c r="V16" s="2"/>
      <c r="W16" s="2"/>
      <c r="X16" s="2"/>
      <c r="Y16" s="2"/>
      <c r="Z16" s="2"/>
    </row>
    <row r="17">
      <c r="A17" s="3" t="s">
        <v>1438</v>
      </c>
      <c r="B17" s="1">
        <v>96165.0</v>
      </c>
      <c r="C17" s="2"/>
      <c r="D17" s="2"/>
      <c r="E17" s="2"/>
      <c r="F17" s="2"/>
      <c r="G17" s="2"/>
      <c r="H17" s="2"/>
      <c r="I17" s="2"/>
      <c r="J17" s="2"/>
      <c r="K17" s="2"/>
      <c r="L17" s="2"/>
      <c r="M17" s="2"/>
      <c r="N17" s="2"/>
      <c r="O17" s="2"/>
      <c r="P17" s="2"/>
      <c r="Q17" s="2"/>
      <c r="R17" s="2"/>
      <c r="S17" s="2"/>
      <c r="T17" s="2"/>
      <c r="U17" s="2"/>
      <c r="V17" s="2"/>
      <c r="W17" s="2"/>
      <c r="X17" s="2"/>
      <c r="Y17" s="2"/>
      <c r="Z17" s="2"/>
    </row>
    <row r="18">
      <c r="A18" s="3" t="s">
        <v>1439</v>
      </c>
      <c r="B18" s="1" t="s">
        <v>1440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1442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1446</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1448</v>
      </c>
      <c r="B26" s="4" t="s">
        <v>1449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118.42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118.04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117.8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118.94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118.42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118.04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117.8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118.94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4.06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0.0326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1.729728E9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0.4898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0.842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15.226922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8.371035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1753977.0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1753977.0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1095498.0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778490.0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778490.0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121.96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1476</v>
      </c>
      <c r="B53" s="1">
        <v>1.68000159744E11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1477</v>
      </c>
      <c r="B54" s="1">
        <v>93.97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1478</v>
      </c>
      <c r="B55" s="1">
        <v>128.05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1479</v>
      </c>
      <c r="B56" s="1">
        <v>2.9730332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1480</v>
      </c>
      <c r="B57" s="1">
        <v>122.9066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1481</v>
      </c>
      <c r="B58" s="1">
        <v>113.8505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1482</v>
      </c>
      <c r="B59" s="1" t="s">
        <v>1483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-1.01413781504E11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0.28672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1.413451542E9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1.414499968E9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1.0630718E7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1.668584E7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0.0075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2.0000001E-5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0.52505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14.23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1.417529984E9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81.277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1.461299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1.6987104E9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v>1.7303328E9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v>1.722384E9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v>0.162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v>1.5904E10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v>7.8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1505</v>
      </c>
      <c r="B81" s="1">
        <v>9.27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1506</v>
      </c>
      <c r="B82" s="1" t="s">
        <v>1507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v>1.144368E9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1509</v>
      </c>
      <c r="B84" s="1">
        <v>-1.795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1510</v>
      </c>
      <c r="B85" s="1">
        <v>0.20762587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1511</v>
      </c>
      <c r="B86" s="1">
        <v>0.22455823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v>1.026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1.729728E9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t="s">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t="s">
        <v>1521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1522</v>
      </c>
      <c r="B94" s="1" t="s">
        <v>1523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8.138502E8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t="s">
        <v>1526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t="s">
        <v>1528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118.77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v>133.11122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1536</v>
      </c>
      <c r="B103" s="1">
        <v>96.42924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1537</v>
      </c>
      <c r="B104" s="1">
        <v>109.65068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1538</v>
      </c>
      <c r="B105" s="1">
        <v>99.41159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1539</v>
      </c>
      <c r="B106" s="1">
        <v>1.9375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1540</v>
      </c>
      <c r="B107" s="1" t="s">
        <v>1541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7.3214001152E11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517.612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4.44694003712E11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5.6507998208E10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40.13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0.00804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0.13685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v>5.6507998208E10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1">
        <v>-6.4517001216E10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1552</v>
      </c>
      <c r="B118" s="1">
        <v>0.133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1553</v>
      </c>
      <c r="B119" s="1">
        <v>0.13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1554</v>
      </c>
      <c r="B120" s="1">
        <v>0.41504002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1555</v>
      </c>
      <c r="B121" s="1" t="s">
        <v>1556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1557</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1558</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149</v>
      </c>
      <c r="B4" s="1">
        <v>-143170.0</v>
      </c>
      <c r="C4" s="1">
        <v>-138305.0</v>
      </c>
      <c r="D4" s="1">
        <v>-143170.0</v>
      </c>
      <c r="E4" s="1">
        <v>-162630.0</v>
      </c>
      <c r="F4" s="1">
        <v>-161935.0</v>
      </c>
      <c r="G4" s="1">
        <v>-184870.0</v>
      </c>
      <c r="H4" s="1">
        <v>-214060.0</v>
      </c>
      <c r="I4" s="1">
        <v>-195295.0</v>
      </c>
      <c r="J4" s="1">
        <v>-138305.0</v>
      </c>
      <c r="K4" s="1">
        <v>-218230.0</v>
      </c>
      <c r="L4" s="2"/>
      <c r="M4" s="2"/>
      <c r="N4" s="2"/>
      <c r="O4" s="2"/>
      <c r="P4" s="2"/>
      <c r="Q4" s="2"/>
      <c r="R4" s="2"/>
      <c r="S4" s="2"/>
      <c r="T4" s="2"/>
      <c r="U4" s="2"/>
      <c r="V4" s="2"/>
      <c r="W4" s="2"/>
      <c r="X4" s="2"/>
      <c r="Y4" s="2"/>
      <c r="Z4" s="2"/>
    </row>
    <row r="5">
      <c r="A5" s="3" t="s">
        <v>1559</v>
      </c>
      <c r="B5" s="1">
        <v>1450.0</v>
      </c>
      <c r="C5" s="1">
        <v>1490.0</v>
      </c>
      <c r="D5" s="1">
        <v>1470.0</v>
      </c>
      <c r="E5" s="1">
        <v>1450.0</v>
      </c>
      <c r="F5" s="1">
        <v>1440.0</v>
      </c>
      <c r="G5" s="1">
        <v>1430.0</v>
      </c>
      <c r="H5" s="1">
        <v>1430.0</v>
      </c>
      <c r="I5" s="1">
        <v>1410.0</v>
      </c>
      <c r="J5" s="1">
        <v>1390.0</v>
      </c>
      <c r="K5" s="1">
        <v>1410.0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t="str">
        <f>IF(W3*FORECAST(W2,B3:W3,B2:W2)&gt;0,FORECAST(W2,B3:W3,B2:W2),V3)*$X$1 * (1+0.02)/(0.0569-0.02)</f>
        <v>#N/A</v>
      </c>
      <c r="M7" s="2"/>
      <c r="N7" s="2"/>
      <c r="O7" s="2"/>
      <c r="P7" s="2"/>
      <c r="Q7" s="2"/>
      <c r="R7" s="2"/>
      <c r="S7" s="2"/>
      <c r="T7" s="2"/>
      <c r="U7" s="2"/>
      <c r="V7" s="2"/>
      <c r="W7" s="2"/>
      <c r="X7" s="2"/>
      <c r="Y7" s="2"/>
      <c r="Z7" s="2"/>
    </row>
    <row r="8">
      <c r="A8" s="2"/>
      <c r="B8" s="2"/>
      <c r="C8" s="2"/>
      <c r="D8" s="2"/>
      <c r="E8" s="2"/>
      <c r="F8" s="2"/>
      <c r="G8" s="2"/>
      <c r="H8" s="2"/>
      <c r="I8" s="2"/>
      <c r="J8" s="2"/>
      <c r="K8" s="1" t="s">
        <v>1561</v>
      </c>
      <c r="L8" s="1" t="str">
        <f t="array" ref="L8">NPV(0.0569,M3:W3)</f>
        <v>#N/A</v>
      </c>
      <c r="M8" s="2"/>
      <c r="N8" s="2"/>
      <c r="O8" s="2"/>
      <c r="P8" s="2"/>
      <c r="Q8" s="2"/>
      <c r="R8" s="2"/>
      <c r="S8" s="2"/>
      <c r="T8" s="2"/>
      <c r="U8" s="2"/>
      <c r="V8" s="2"/>
      <c r="W8" s="2"/>
      <c r="X8" s="2"/>
      <c r="Y8" s="2"/>
      <c r="Z8" s="2"/>
    </row>
    <row r="9">
      <c r="A9" s="2"/>
      <c r="B9" s="2"/>
      <c r="C9" s="2"/>
      <c r="D9" s="2"/>
      <c r="E9" s="2"/>
      <c r="F9" s="2"/>
      <c r="G9" s="2"/>
      <c r="H9" s="2"/>
      <c r="I9" s="2"/>
      <c r="J9" s="2"/>
      <c r="K9" s="1" t="s">
        <v>1562</v>
      </c>
      <c r="L9" s="1" t="str">
        <f t="array" ref="L9">NPV(0.0569,M16:W16)</f>
        <v>#N/A</v>
      </c>
      <c r="M9" s="2"/>
      <c r="N9" s="2"/>
      <c r="O9" s="2"/>
      <c r="P9" s="2"/>
      <c r="Q9" s="2"/>
      <c r="R9" s="2"/>
      <c r="S9" s="2"/>
      <c r="T9" s="2"/>
      <c r="U9" s="2"/>
      <c r="V9" s="2"/>
      <c r="W9" s="2"/>
      <c r="X9" s="2"/>
      <c r="Y9" s="2"/>
      <c r="Z9" s="2"/>
    </row>
    <row r="10">
      <c r="A10" s="2"/>
      <c r="B10" s="2"/>
      <c r="C10" s="2"/>
      <c r="D10" s="2"/>
      <c r="E10" s="2"/>
      <c r="F10" s="2"/>
      <c r="G10" s="2"/>
      <c r="H10" s="2"/>
      <c r="I10" s="2"/>
      <c r="J10" s="2"/>
      <c r="K10" s="1" t="s">
        <v>1563</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-218230.0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1410.0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(1+0.02)/(0.0569-0.02)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6970.849999999999</v>
      </c>
      <c r="C3" s="5">
        <v>7269.7</v>
      </c>
      <c r="D3" s="5">
        <v>7971.65</v>
      </c>
      <c r="E3" s="5">
        <v>8638.849999999999</v>
      </c>
      <c r="F3" s="5">
        <v>8944.65</v>
      </c>
      <c r="G3" s="5">
        <v>7950.799999999999</v>
      </c>
      <c r="H3" s="5">
        <v>11154.75</v>
      </c>
      <c r="I3" s="5">
        <v>10987.95</v>
      </c>
      <c r="J3" s="5">
        <v>10334.65</v>
      </c>
      <c r="K3" s="5">
        <v>11286.105</v>
      </c>
      <c r="L3" s="1">
        <f>IF(K3*FORECAST(L2,B3:K3,B2:K2)&gt;0,FORECAST(L2,B3:K3,B2:K2),K3)*$X$1</f>
        <v>11881.90533</v>
      </c>
      <c r="M3" s="1">
        <f>IF(L3*FORECAST(M2,B3:L3,B2:L2)&gt;0,FORECAST(M2,B3:L3,B2:L2),L3)*$X$1</f>
        <v>12378.43439</v>
      </c>
      <c r="N3" s="1">
        <f>IF(M3*FORECAST(N2,B3:M3,B2:M2)&gt;0,FORECAST(N2,B3:M3,B2:M2),M3)*$X$1</f>
        <v>12874.96345</v>
      </c>
      <c r="O3" s="1">
        <f>IF(N3*FORECAST(O2,B3:N3,B2:N2)&gt;0,FORECAST(O2,B3:N3,B2:N2),N3)*$X$1</f>
        <v>13371.49252</v>
      </c>
      <c r="P3" s="1">
        <f>IF(O3*FORECAST(P2,B3:O3,B2:O2)&gt;0,FORECAST(P2,B3:O3,B2:O2),O3)*$X$1</f>
        <v>13868.02158</v>
      </c>
      <c r="Q3" s="1">
        <f>IF(P3*FORECAST(Q2,B3:P3,B2:P2)&gt;0,FORECAST(Q2,B3:P3,B2:P2),P3)*$X$1</f>
        <v>14364.55064</v>
      </c>
      <c r="R3" s="1">
        <f>IF(Q3*FORECAST(R2,B3:Q3,B2:Q2)&gt;0,FORECAST(R2,B3:Q3,B2:Q2),Q3)*$X$1</f>
        <v>14861.0797</v>
      </c>
      <c r="S3" s="5">
        <f>IF(R3*FORECAST(S2,B3:R3,B2:R2)&gt;0,FORECAST(S2,B3:R3,B2:R2),R3)*$X$1</f>
        <v>15357.60876</v>
      </c>
      <c r="T3" s="5">
        <f>IF(S3*FORECAST(T2,B3:S3,B2:S2)&gt;0,FORECAST(T2,B3:S3,B2:S2),S3)*$X$1</f>
        <v>15854.13782</v>
      </c>
      <c r="U3" s="5">
        <f>IF(T3*FORECAST(U2,B3:T3,B2:T2)&gt;0,FORECAST(U2,B3:T3,B2:T2),T3)*$X$1</f>
        <v>16350.66688</v>
      </c>
      <c r="V3" s="5">
        <f>IF(U3*FORECAST(V2,B3:U3,B2:U2)&gt;0,FORECAST(V2,B3:U3,B2:U2),U3)*$X$1</f>
        <v>16847.19594</v>
      </c>
      <c r="W3" s="5">
        <f>IF(V3*FORECAST(W2,B3:V3,B2:V2)&gt;0,FORECAST(W2,B3:V3,B2:V2),V3)*$X$1</f>
        <v>17343.725</v>
      </c>
      <c r="X3" s="2"/>
      <c r="Y3" s="2"/>
      <c r="Z3" s="2"/>
    </row>
    <row r="4">
      <c r="A4" s="3" t="s">
        <v>149</v>
      </c>
      <c r="B4" s="1">
        <v>-143170.0</v>
      </c>
      <c r="C4" s="1">
        <v>-138305.0</v>
      </c>
      <c r="D4" s="1">
        <v>-143170.0</v>
      </c>
      <c r="E4" s="1">
        <v>-162630.0</v>
      </c>
      <c r="F4" s="1">
        <v>-161935.0</v>
      </c>
      <c r="G4" s="1">
        <v>-184870.0</v>
      </c>
      <c r="H4" s="1">
        <v>-214060.0</v>
      </c>
      <c r="I4" s="1">
        <v>-195295.0</v>
      </c>
      <c r="J4" s="1">
        <v>-138305.0</v>
      </c>
      <c r="K4" s="1">
        <v>-218230.0</v>
      </c>
      <c r="L4" s="2"/>
      <c r="M4" s="2"/>
      <c r="N4" s="2"/>
      <c r="O4" s="2"/>
      <c r="P4" s="2"/>
      <c r="Q4" s="2"/>
      <c r="R4" s="2"/>
      <c r="S4" s="2"/>
      <c r="T4" s="2"/>
      <c r="U4" s="2"/>
      <c r="V4" s="2"/>
      <c r="W4" s="2"/>
      <c r="X4" s="2"/>
      <c r="Y4" s="2"/>
      <c r="Z4" s="2"/>
    </row>
    <row r="5">
      <c r="A5" s="3" t="s">
        <v>1559</v>
      </c>
      <c r="B5" s="1">
        <v>1450.0</v>
      </c>
      <c r="C5" s="1">
        <v>1490.0</v>
      </c>
      <c r="D5" s="1">
        <v>1470.0</v>
      </c>
      <c r="E5" s="1">
        <v>1450.0</v>
      </c>
      <c r="F5" s="1">
        <v>1440.0</v>
      </c>
      <c r="G5" s="1">
        <v>1430.0</v>
      </c>
      <c r="H5" s="1">
        <v>1430.0</v>
      </c>
      <c r="I5" s="1">
        <v>1410.0</v>
      </c>
      <c r="J5" s="1">
        <v>1390.0</v>
      </c>
      <c r="K5" s="1">
        <v>1410.0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1560</v>
      </c>
      <c r="L7" s="1">
        <f>IF(W3*FORECAST(W2,B3:W3,B2:W2)&gt;0,FORECAST(W2,B3:W3,B2:W2),V3)*$X$1 * (1+0.02)/(0.0569-0.02)</f>
        <v>479420.0407</v>
      </c>
      <c r="M7" s="2"/>
      <c r="N7" s="2"/>
      <c r="O7" s="2"/>
      <c r="P7" s="2"/>
      <c r="Q7" s="2"/>
      <c r="R7" s="2"/>
      <c r="S7" s="2"/>
      <c r="T7" s="2"/>
      <c r="U7" s="2"/>
      <c r="V7" s="2"/>
      <c r="W7" s="2"/>
      <c r="X7" s="2"/>
      <c r="Y7" s="2"/>
      <c r="Z7" s="2"/>
    </row>
    <row r="8">
      <c r="A8" s="2"/>
      <c r="B8" s="2"/>
      <c r="C8" s="2"/>
      <c r="D8" s="2"/>
      <c r="E8" s="2"/>
      <c r="F8" s="2"/>
      <c r="G8" s="2"/>
      <c r="H8" s="2"/>
      <c r="I8" s="2"/>
      <c r="J8" s="2"/>
      <c r="K8" s="1" t="s">
        <v>1561</v>
      </c>
      <c r="L8" s="6">
        <f t="array" ref="L8">NPV(0.0569,M3:W3)</f>
        <v>116900.009</v>
      </c>
      <c r="M8" s="2"/>
      <c r="N8" s="2"/>
      <c r="O8" s="2"/>
      <c r="P8" s="2"/>
      <c r="Q8" s="2"/>
      <c r="R8" s="2"/>
      <c r="S8" s="2"/>
      <c r="T8" s="2"/>
      <c r="U8" s="2"/>
      <c r="V8" s="2"/>
      <c r="W8" s="2"/>
      <c r="X8" s="2"/>
      <c r="Y8" s="2"/>
      <c r="Z8" s="2"/>
    </row>
    <row r="9">
      <c r="A9" s="2"/>
      <c r="B9" s="2"/>
      <c r="C9" s="2"/>
      <c r="D9" s="2"/>
      <c r="E9" s="2"/>
      <c r="F9" s="2"/>
      <c r="G9" s="2"/>
      <c r="H9" s="2"/>
      <c r="I9" s="2"/>
      <c r="J9" s="2"/>
      <c r="K9" s="1" t="s">
        <v>1562</v>
      </c>
      <c r="L9" s="6">
        <f t="array" ref="L9">NPV(0.0569,M16:W16)</f>
        <v>260821.4515</v>
      </c>
      <c r="M9" s="2"/>
      <c r="N9" s="2"/>
      <c r="O9" s="2"/>
      <c r="P9" s="2"/>
      <c r="Q9" s="2"/>
      <c r="R9" s="2"/>
      <c r="S9" s="2"/>
      <c r="T9" s="2"/>
      <c r="U9" s="2"/>
      <c r="V9" s="2"/>
      <c r="W9" s="2"/>
      <c r="X9" s="2"/>
      <c r="Y9" s="2"/>
      <c r="Z9" s="2"/>
    </row>
    <row r="10">
      <c r="A10" s="2"/>
      <c r="B10" s="2"/>
      <c r="C10" s="2"/>
      <c r="D10" s="2"/>
      <c r="E10" s="2"/>
      <c r="F10" s="2"/>
      <c r="G10" s="2"/>
      <c r="H10" s="2"/>
      <c r="I10" s="2"/>
      <c r="J10" s="2"/>
      <c r="K10" s="1" t="s">
        <v>1563</v>
      </c>
      <c r="L10" s="6">
        <f>L8 + L9</f>
        <v>377721.4605</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-218230.0</v>
      </c>
      <c r="M11" s="2"/>
      <c r="N11" s="2"/>
      <c r="O11" s="2"/>
      <c r="P11" s="2"/>
      <c r="Q11" s="2"/>
      <c r="R11" s="2"/>
      <c r="S11" s="2"/>
      <c r="T11" s="2"/>
      <c r="U11" s="2"/>
      <c r="V11" s="2"/>
      <c r="W11" s="2"/>
      <c r="X11" s="2"/>
      <c r="Y11" s="2"/>
      <c r="Z11" s="2"/>
    </row>
    <row r="12">
      <c r="A12" s="2"/>
      <c r="B12" s="2"/>
      <c r="C12" s="2"/>
      <c r="D12" s="2"/>
      <c r="E12" s="2"/>
      <c r="F12" s="2"/>
      <c r="G12" s="2"/>
      <c r="H12" s="2"/>
      <c r="I12" s="2"/>
      <c r="J12" s="2"/>
      <c r="K12" s="1" t="s">
        <v>1564</v>
      </c>
      <c r="L12" s="6">
        <f>L10 - L11</f>
        <v>595951.4605</v>
      </c>
      <c r="M12" s="2"/>
      <c r="N12" s="2"/>
      <c r="O12" s="2"/>
      <c r="P12" s="2"/>
      <c r="Q12" s="2"/>
      <c r="R12" s="2"/>
      <c r="S12" s="2"/>
      <c r="T12" s="2"/>
      <c r="U12" s="2"/>
      <c r="V12" s="2"/>
      <c r="W12" s="2"/>
      <c r="X12" s="2"/>
      <c r="Y12" s="2"/>
      <c r="Z12" s="2"/>
    </row>
    <row r="13">
      <c r="A13" s="2"/>
      <c r="B13" s="2"/>
      <c r="C13" s="2"/>
      <c r="D13" s="2"/>
      <c r="E13" s="2"/>
      <c r="F13" s="2"/>
      <c r="G13" s="2"/>
      <c r="H13" s="2"/>
      <c r="I13" s="2"/>
      <c r="J13" s="2"/>
      <c r="K13" s="1" t="s">
        <v>1565</v>
      </c>
      <c r="L13" s="1">
        <v>1410.0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422.6606103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(1+0.02)/(0.0569-0.02)</f>
        <v>479420.0407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