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<sst xmlns="http://schemas.openxmlformats.org/spreadsheetml/2006/main" count="1579" uniqueCount="1319">
  <si>
    <t>ticker</t>
  </si>
  <si>
    <t>TTD</t>
  </si>
  <si>
    <t>nombre</t>
  </si>
  <si>
    <t>THE TRADE DESK INC</t>
  </si>
  <si>
    <t>empresa</t>
  </si>
  <si>
    <t>IT Services &amp; Consulting</t>
  </si>
  <si>
    <t>Open</t>
  </si>
  <si>
    <t>Target Price</t>
  </si>
  <si>
    <t>Upside</t>
  </si>
  <si>
    <t>-66.59%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</si>
  <si>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</si>
  <si>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</si>
  <si>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</si>
  <si>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</si>
  <si>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</si>
  <si>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</si>
  <si>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</si>
  <si>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</si>
  <si>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</si>
  <si>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</si>
  <si>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</si>
  <si>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</si>
  <si>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</si>
  <si>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</si>
  <si>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</si>
  <si>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</si>
  <si>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</si>
  <si>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</si>
  <si>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</si>
  <si>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</si>
  <si>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</si>
  <si>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</si>
  <si>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</si>
  <si>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</si>
  <si>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</si>
  <si>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</si>
  <si>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</si>
  <si>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</si>
  <si>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</si>
  <si>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</si>
  <si>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</si>
  <si>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</si>
  <si>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</si>
  <si>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</si>
  <si>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</si>
  <si>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</si>
  <si>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</si>
  <si>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</si>
  <si>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</si>
  <si>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</si>
  <si>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</si>
  <si>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</si>
  <si>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</si>
  <si>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</si>
  <si>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</si>
  <si>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</si>
  <si>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</si>
  <si>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</si>
  <si>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</si>
  <si>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</si>
  <si>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</si>
  <si>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</si>
  <si>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</si>
  <si>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</si>
  <si>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</si>
  <si>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</si>
  <si>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</si>
  <si>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</si>
  <si>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</si>
  <si>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</si>
  <si>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</si>
  <si>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</si>
  <si>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</si>
  <si>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</si>
  <si>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</si>
  <si>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</si>
  <si>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</si>
  <si>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</si>
  <si>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</si>
  <si>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</si>
  <si>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</si>
  <si>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</si>
  <si>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</si>
  <si>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</si>
  <si>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</si>
  <si>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</si>
  <si>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</si>
  <si>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</si>
  <si>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</si>
  <si>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</si>
  <si>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</t>
  </si>
  <si>
    <t>1.3</t>
  </si>
  <si>
    <t>0.42</t>
  </si>
  <si>
    <t>0.59</t>
  </si>
  <si>
    <t>0.9</t>
  </si>
  <si>
    <t>1.35</t>
  </si>
  <si>
    <t>2.14</t>
  </si>
  <si>
    <t>3.16</t>
  </si>
  <si>
    <t>4.31</t>
  </si>
  <si>
    <t>4.43</t>
  </si>
  <si>
    <t>Tangible Book Value</t>
  </si>
  <si>
    <t>Tangible Book Value Per Share</t>
  </si>
  <si>
    <t>-0.83</t>
  </si>
  <si>
    <t>1.02</t>
  </si>
  <si>
    <t>0.41</t>
  </si>
  <si>
    <t>0.58</t>
  </si>
  <si>
    <t>0.88</t>
  </si>
  <si>
    <t>1.33</t>
  </si>
  <si>
    <t>2.12</t>
  </si>
  <si>
    <t>3.13</t>
  </si>
  <si>
    <t>4.28</t>
  </si>
  <si>
    <t>4.39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</si>
  <si>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</si>
  <si>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</si>
  <si>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</si>
  <si>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</si>
  <si>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</si>
  <si>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</si>
  <si>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</si>
  <si>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</si>
  <si>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</si>
  <si>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</si>
  <si>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</si>
  <si>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</si>
  <si>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</si>
  <si>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</si>
  <si>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</si>
  <si>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</si>
  <si>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</si>
  <si>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</si>
  <si>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</si>
  <si>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</si>
  <si>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</si>
  <si>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</si>
  <si>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</si>
  <si>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</si>
  <si>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</si>
  <si>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</si>
  <si>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</si>
  <si>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</si>
  <si>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</si>
  <si>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</si>
  <si>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</si>
  <si>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0.09</t>
  </si>
  <si>
    <t>-0.15</t>
  </si>
  <si>
    <t>0.13</t>
  </si>
  <si>
    <t>0.21</t>
  </si>
  <si>
    <t>0.24</t>
  </si>
  <si>
    <t>0.52</t>
  </si>
  <si>
    <t>0.29</t>
  </si>
  <si>
    <t>0.11</t>
  </si>
  <si>
    <t>0.37</t>
  </si>
  <si>
    <t>Basic EPS - Continuing Operations</t>
  </si>
  <si>
    <t>Basic Weighted Average Shares Outstanding</t>
  </si>
  <si>
    <t>Net EPS - Diluted</t>
  </si>
  <si>
    <t>0.04</t>
  </si>
  <si>
    <t>0.12</t>
  </si>
  <si>
    <t>0.19</t>
  </si>
  <si>
    <t>0.23</t>
  </si>
  <si>
    <t>0.5</t>
  </si>
  <si>
    <t>0.28</t>
  </si>
  <si>
    <t>0.36</t>
  </si>
  <si>
    <t>Diluted EPS - Continuing Operations</t>
  </si>
  <si>
    <t>Diluted Weighted Average Shares Outstanding</t>
  </si>
  <si>
    <t>Normalized Basic EPS</t>
  </si>
  <si>
    <t>-0.01</t>
  </si>
  <si>
    <t>0.18</t>
  </si>
  <si>
    <t>0.15</t>
  </si>
  <si>
    <t>0.1</t>
  </si>
  <si>
    <t>0.16</t>
  </si>
  <si>
    <t>0.34</t>
  </si>
  <si>
    <t>Normalized Diluted EPS</t>
  </si>
  <si>
    <t>0.14</t>
  </si>
  <si>
    <t>0.33</t>
  </si>
  <si>
    <t>American Depositary Receipts Ratio (ADR)</t>
  </si>
  <si>
    <t>0.01</t>
  </si>
  <si>
    <t>EBITDA</t>
  </si>
  <si>
    <t>EBITA</t>
  </si>
  <si>
    <t>EBIT</t>
  </si>
  <si>
    <t>EBITDAR</t>
  </si>
  <si>
    <t>Effective Tax Rate - (Ratio)</t>
  </si>
  <si>
    <t>100.53</t>
  </si>
  <si>
    <t>46.65</t>
  </si>
  <si>
    <t>53.27</t>
  </si>
  <si>
    <t>20.16</t>
  </si>
  <si>
    <t>16.64</t>
  </si>
  <si>
    <t>6.8</t>
  </si>
  <si>
    <t>-68.39</t>
  </si>
  <si>
    <t>-12.89</t>
  </si>
  <si>
    <t>58.09</t>
  </si>
  <si>
    <t>33.23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</si>
  <si>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</si>
  <si>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</si>
  <si>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</si>
  <si>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</si>
  <si>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</si>
  <si>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</si>
  <si>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</si>
  <si>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</si>
  <si>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</si>
  <si>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</si>
  <si>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</si>
  <si>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</si>
  <si>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</si>
  <si>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</si>
  <si>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</si>
  <si>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</si>
  <si>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</si>
  <si>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</si>
  <si>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</si>
  <si>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</si>
  <si>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</si>
  <si>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15.19</t>
  </si>
  <si>
    <t>9.61</t>
  </si>
  <si>
    <t>6.5</t>
  </si>
  <si>
    <t>7.01</t>
  </si>
  <si>
    <t>4.93</t>
  </si>
  <si>
    <t>4.02</t>
  </si>
  <si>
    <t>2.46</t>
  </si>
  <si>
    <t>1.79</t>
  </si>
  <si>
    <t>2.7</t>
  </si>
  <si>
    <t>Return on Total Capital</t>
  </si>
  <si>
    <t>36.22</t>
  </si>
  <si>
    <t>25.55</t>
  </si>
  <si>
    <t>18.73</t>
  </si>
  <si>
    <t>20.11</t>
  </si>
  <si>
    <t>11.72</t>
  </si>
  <si>
    <t>8.55</t>
  </si>
  <si>
    <t>3.39</t>
  </si>
  <si>
    <t>5.25</t>
  </si>
  <si>
    <t>Return On Equity %</t>
  </si>
  <si>
    <t>46.78</t>
  </si>
  <si>
    <t>19.54</t>
  </si>
  <si>
    <t>24.78</t>
  </si>
  <si>
    <t>27.54</t>
  </si>
  <si>
    <t>21.51</t>
  </si>
  <si>
    <t>29.81</t>
  </si>
  <si>
    <t>10.85</t>
  </si>
  <si>
    <t>2.93</t>
  </si>
  <si>
    <t>8.36</t>
  </si>
  <si>
    <t>Return on Common Equity</t>
  </si>
  <si>
    <t>218.8</t>
  </si>
  <si>
    <t>-29.94</t>
  </si>
  <si>
    <t>Margin Analysis</t>
  </si>
  <si>
    <t>Gross Profit Margin %</t>
  </si>
  <si>
    <t>71.81</t>
  </si>
  <si>
    <t>79.82</t>
  </si>
  <si>
    <t>80.35</t>
  </si>
  <si>
    <t>78.51</t>
  </si>
  <si>
    <t>76.09</t>
  </si>
  <si>
    <t>76.37</t>
  </si>
  <si>
    <t>78.61</t>
  </si>
  <si>
    <t>81.48</t>
  </si>
  <si>
    <t>82.18</t>
  </si>
  <si>
    <t>81.21</t>
  </si>
  <si>
    <t>SG&amp;A Margin</t>
  </si>
  <si>
    <t>53.82</t>
  </si>
  <si>
    <t>35.2</t>
  </si>
  <si>
    <t>38.55</t>
  </si>
  <si>
    <t>38.88</t>
  </si>
  <si>
    <t>36.03</t>
  </si>
  <si>
    <t>41.74</t>
  </si>
  <si>
    <t>41.43</t>
  </si>
  <si>
    <t>52.15</t>
  </si>
  <si>
    <t>54.71</t>
  </si>
  <si>
    <t>49.75</t>
  </si>
  <si>
    <t>EBITDA Margin %</t>
  </si>
  <si>
    <t>33.83</t>
  </si>
  <si>
    <t>29.33</t>
  </si>
  <si>
    <t>24.1</t>
  </si>
  <si>
    <t>24.21</t>
  </si>
  <si>
    <t>19.42</t>
  </si>
  <si>
    <t>19.98</t>
  </si>
  <si>
    <t>13.57</t>
  </si>
  <si>
    <t>10.21</t>
  </si>
  <si>
    <t>13.71</t>
  </si>
  <si>
    <t>EBITA Margin %</t>
  </si>
  <si>
    <t>1.72</t>
  </si>
  <si>
    <t>33.36</t>
  </si>
  <si>
    <t>28.34</t>
  </si>
  <si>
    <t>22.5</t>
  </si>
  <si>
    <t>22.49</t>
  </si>
  <si>
    <t>16.97</t>
  </si>
  <si>
    <t>17.25</t>
  </si>
  <si>
    <t>10.43</t>
  </si>
  <si>
    <t>7.2</t>
  </si>
  <si>
    <t>10.3</t>
  </si>
  <si>
    <t>EBIT Margin %</t>
  </si>
  <si>
    <t>Income From Continuing Operations Margin %</t>
  </si>
  <si>
    <t>13.99</t>
  </si>
  <si>
    <t>10.09</t>
  </si>
  <si>
    <t>16.48</t>
  </si>
  <si>
    <t>18.47</t>
  </si>
  <si>
    <t>16.39</t>
  </si>
  <si>
    <t>28.98</t>
  </si>
  <si>
    <t>11.51</t>
  </si>
  <si>
    <t>3.38</t>
  </si>
  <si>
    <t>9.19</t>
  </si>
  <si>
    <t>Net Income Margin %</t>
  </si>
  <si>
    <t>Net Avail. For Common Margin %</t>
  </si>
  <si>
    <t>7.7</t>
  </si>
  <si>
    <t>-13.17</t>
  </si>
  <si>
    <t>Normalized Net Income Margin</t>
  </si>
  <si>
    <t>-1.32</t>
  </si>
  <si>
    <t>13.5</t>
  </si>
  <si>
    <t>12.9</t>
  </si>
  <si>
    <t>13.85</t>
  </si>
  <si>
    <t>10.99</t>
  </si>
  <si>
    <t>10.76</t>
  </si>
  <si>
    <t>6.37</t>
  </si>
  <si>
    <t>5.05</t>
  </si>
  <si>
    <t>8.61</t>
  </si>
  <si>
    <t>Levered Free Cash Flow Margin</t>
  </si>
  <si>
    <t>-36.82</t>
  </si>
  <si>
    <t>34.8</t>
  </si>
  <si>
    <t>1.7</t>
  </si>
  <si>
    <t>10.68</t>
  </si>
  <si>
    <t>-1.69</t>
  </si>
  <si>
    <t>21.46</t>
  </si>
  <si>
    <t>22.63</t>
  </si>
  <si>
    <t>30.79</t>
  </si>
  <si>
    <t>30.12</t>
  </si>
  <si>
    <t>Unlevered Free Cash Flow Margin</t>
  </si>
  <si>
    <t>-36.31</t>
  </si>
  <si>
    <t>35.75</t>
  </si>
  <si>
    <t>2.06</t>
  </si>
  <si>
    <t>10.88</t>
  </si>
  <si>
    <t>22.68</t>
  </si>
  <si>
    <t>Asset Turnover</t>
  </si>
  <si>
    <t>0.73</t>
  </si>
  <si>
    <t>0.54</t>
  </si>
  <si>
    <t>0.46</t>
  </si>
  <si>
    <t>0.38</t>
  </si>
  <si>
    <t>0.4</t>
  </si>
  <si>
    <t>Fixed Assets Turnover</t>
  </si>
  <si>
    <t>37.3</t>
  </si>
  <si>
    <t>21.13</t>
  </si>
  <si>
    <t>20.09</t>
  </si>
  <si>
    <t>19.23</t>
  </si>
  <si>
    <t>4.89</t>
  </si>
  <si>
    <t>2.78</t>
  </si>
  <si>
    <t>3.26</t>
  </si>
  <si>
    <t>4.13</t>
  </si>
  <si>
    <t>5.17</t>
  </si>
  <si>
    <t>Receivables Turnover (Average Receivables)</t>
  </si>
  <si>
    <t>0.84</t>
  </si>
  <si>
    <t>0.71</t>
  </si>
  <si>
    <t>0.63</t>
  </si>
  <si>
    <t>0.67</t>
  </si>
  <si>
    <t>0.66</t>
  </si>
  <si>
    <t>0.61</t>
  </si>
  <si>
    <t>0.72</t>
  </si>
  <si>
    <t>0.75</t>
  </si>
  <si>
    <t>Short Term Liquidity</t>
  </si>
  <si>
    <t>Current Ratio</t>
  </si>
  <si>
    <t>1.55</t>
  </si>
  <si>
    <t>1.68</t>
  </si>
  <si>
    <t>1.5</t>
  </si>
  <si>
    <t>1.48</t>
  </si>
  <si>
    <t>1.56</t>
  </si>
  <si>
    <t>1.57</t>
  </si>
  <si>
    <t>1.71</t>
  </si>
  <si>
    <t>1.9</t>
  </si>
  <si>
    <t>Quick Ratio</t>
  </si>
  <si>
    <t>1.52</t>
  </si>
  <si>
    <t>1.65</t>
  </si>
  <si>
    <t>1.46</t>
  </si>
  <si>
    <t>1.53</t>
  </si>
  <si>
    <t>1.87</t>
  </si>
  <si>
    <t>1.69</t>
  </si>
  <si>
    <t>Operating Cash Flow to Current Liabilities</t>
  </si>
  <si>
    <t>-0.24</t>
  </si>
  <si>
    <t>-0.31</t>
  </si>
  <si>
    <t>0.22</t>
  </si>
  <si>
    <t>0.06</t>
  </si>
  <si>
    <t>0.27</t>
  </si>
  <si>
    <t>Days Sales Outstanding (Average Receivables)</t>
  </si>
  <si>
    <t>433.35</t>
  </si>
  <si>
    <t>513.29</t>
  </si>
  <si>
    <t>578.38</t>
  </si>
  <si>
    <t>548.44</t>
  </si>
  <si>
    <t>552.46</t>
  </si>
  <si>
    <t>602.06</t>
  </si>
  <si>
    <t>549.85</t>
  </si>
  <si>
    <t>505.23</t>
  </si>
  <si>
    <t>489.28</t>
  </si>
  <si>
    <t>Average Days Payable Outstanding</t>
  </si>
  <si>
    <t>Long Term Solvency</t>
  </si>
  <si>
    <t>Total Debt/Equity</t>
  </si>
  <si>
    <t>72.53</t>
  </si>
  <si>
    <t>102.53</t>
  </si>
  <si>
    <t>16.35</t>
  </si>
  <si>
    <t>30.93</t>
  </si>
  <si>
    <t>28.86</t>
  </si>
  <si>
    <t>18.63</t>
  </si>
  <si>
    <t>12.34</t>
  </si>
  <si>
    <t>10.9</t>
  </si>
  <si>
    <t>Total Debt / Total Capital</t>
  </si>
  <si>
    <t>42.04</t>
  </si>
  <si>
    <t>50.63</t>
  </si>
  <si>
    <t>14.05</t>
  </si>
  <si>
    <t>9.91</t>
  </si>
  <si>
    <t>23.62</t>
  </si>
  <si>
    <t>22.4</t>
  </si>
  <si>
    <t>15.71</t>
  </si>
  <si>
    <t>10.98</t>
  </si>
  <si>
    <t>9.83</t>
  </si>
  <si>
    <t>LT Debt/Equity</t>
  </si>
  <si>
    <t>72.24</t>
  </si>
  <si>
    <t>101.42</t>
  </si>
  <si>
    <t>15.72</t>
  </si>
  <si>
    <t>28.55</t>
  </si>
  <si>
    <t>25.13</t>
  </si>
  <si>
    <t>15.61</t>
  </si>
  <si>
    <t>9.86</t>
  </si>
  <si>
    <t>8.33</t>
  </si>
  <si>
    <t>Long-Term Debt / Total Capital</t>
  </si>
  <si>
    <t>41.87</t>
  </si>
  <si>
    <t>50.08</t>
  </si>
  <si>
    <t>13.51</t>
  </si>
  <si>
    <t>21.81</t>
  </si>
  <si>
    <t>19.5</t>
  </si>
  <si>
    <t>13.16</t>
  </si>
  <si>
    <t>8.78</t>
  </si>
  <si>
    <t>7.52</t>
  </si>
  <si>
    <t>Total Liabilities / Total Assets</t>
  </si>
  <si>
    <t>77.67</t>
  </si>
  <si>
    <t>78.47</t>
  </si>
  <si>
    <t>69.42</t>
  </si>
  <si>
    <t>69.19</t>
  </si>
  <si>
    <t>64.7</t>
  </si>
  <si>
    <t>64.57</t>
  </si>
  <si>
    <t>63.21</t>
  </si>
  <si>
    <t>57.31</t>
  </si>
  <si>
    <t>51.71</t>
  </si>
  <si>
    <t>55.73</t>
  </si>
  <si>
    <t>EBIT / Interest Expense</t>
  </si>
  <si>
    <t>0.91</t>
  </si>
  <si>
    <t>33.29</t>
  </si>
  <si>
    <t>18.71</t>
  </si>
  <si>
    <t>38.72</t>
  </si>
  <si>
    <t>69.24</t>
  </si>
  <si>
    <t>121.18</t>
  </si>
  <si>
    <t>EBITDA / Interest Expense</t>
  </si>
  <si>
    <t>1.12</t>
  </si>
  <si>
    <t>33.75</t>
  </si>
  <si>
    <t>19.35</t>
  </si>
  <si>
    <t>41.47</t>
  </si>
  <si>
    <t>74.55</t>
  </si>
  <si>
    <t>211.76</t>
  </si>
  <si>
    <t>(EBITDA - Capex) / Interest Expense</t>
  </si>
  <si>
    <t>29.26</t>
  </si>
  <si>
    <t>17.12</t>
  </si>
  <si>
    <t>35.82</t>
  </si>
  <si>
    <t>61.77</t>
  </si>
  <si>
    <t>158.55</t>
  </si>
  <si>
    <t>Total Debt / EBITDA</t>
  </si>
  <si>
    <t>17.54</t>
  </si>
  <si>
    <t>1.21</t>
  </si>
  <si>
    <t>0.45</t>
  </si>
  <si>
    <t>1.19</t>
  </si>
  <si>
    <t>1.38</t>
  </si>
  <si>
    <t>1.18</t>
  </si>
  <si>
    <t>Net Debt / EBITDA</t>
  </si>
  <si>
    <t>-0.8</t>
  </si>
  <si>
    <t>1.1</t>
  </si>
  <si>
    <t>-1.79</t>
  </si>
  <si>
    <t>-1.74</t>
  </si>
  <si>
    <t>-0.41</t>
  </si>
  <si>
    <t>-1.56</t>
  </si>
  <si>
    <t>-3.09</t>
  </si>
  <si>
    <t>-5.36</t>
  </si>
  <si>
    <t>-3.49</t>
  </si>
  <si>
    <t>Total Debt / (EBITDA - Capex)</t>
  </si>
  <si>
    <t>147.87</t>
  </si>
  <si>
    <t>1.39</t>
  </si>
  <si>
    <t>0.51</t>
  </si>
  <si>
    <t>2.11</t>
  </si>
  <si>
    <t>1.74</t>
  </si>
  <si>
    <t>Net Debt / (EBITDA - Capex)</t>
  </si>
  <si>
    <t>-6.73</t>
  </si>
  <si>
    <t>1.27</t>
  </si>
  <si>
    <t>-2.02</t>
  </si>
  <si>
    <t>-2.01</t>
  </si>
  <si>
    <t>-2.16</t>
  </si>
  <si>
    <t>-0.53</t>
  </si>
  <si>
    <t>-2.39</t>
  </si>
  <si>
    <t>-4.13</t>
  </si>
  <si>
    <t>-8.64</t>
  </si>
  <si>
    <t>-4.06</t>
  </si>
  <si>
    <t>Growth Over Prior Year</t>
  </si>
  <si>
    <t>Total Revenues, 1 Yr. Growth %</t>
  </si>
  <si>
    <t>155.54</t>
  </si>
  <si>
    <t>78.26</t>
  </si>
  <si>
    <t>51.89</t>
  </si>
  <si>
    <t>54.86</t>
  </si>
  <si>
    <t>38.5</t>
  </si>
  <si>
    <t>26.47</t>
  </si>
  <si>
    <t>43.11</t>
  </si>
  <si>
    <t>31.87</t>
  </si>
  <si>
    <t>23.34</t>
  </si>
  <si>
    <t>Gross Profit, 1 Yr. Growth %</t>
  </si>
  <si>
    <t>184.06</t>
  </si>
  <si>
    <t>79.43</t>
  </si>
  <si>
    <t>48.41</t>
  </si>
  <si>
    <t>50.09</t>
  </si>
  <si>
    <t>39.01</t>
  </si>
  <si>
    <t>30.17</t>
  </si>
  <si>
    <t>48.34</t>
  </si>
  <si>
    <t>21.89</t>
  </si>
  <si>
    <t>EBITDA, 1 Yr. Growth %</t>
  </si>
  <si>
    <t>54.55</t>
  </si>
  <si>
    <t>55.58</t>
  </si>
  <si>
    <t>10.71</t>
  </si>
  <si>
    <t>30.14</t>
  </si>
  <si>
    <t>-2.82</t>
  </si>
  <si>
    <t>-0.59</t>
  </si>
  <si>
    <t>65.69</t>
  </si>
  <si>
    <t>EBITA, 1 Yr. Growth %</t>
  </si>
  <si>
    <t>51.44</t>
  </si>
  <si>
    <t>20.58</t>
  </si>
  <si>
    <t>54.74</t>
  </si>
  <si>
    <t>4.54</t>
  </si>
  <si>
    <t>28.53</t>
  </si>
  <si>
    <t>-13.45</t>
  </si>
  <si>
    <t>-8.94</t>
  </si>
  <si>
    <t>76.4</t>
  </si>
  <si>
    <t>EBIT, 1 Yr. Growth %</t>
  </si>
  <si>
    <t>Earnings From Cont. Operations, 1 Yr. Growth %</t>
  </si>
  <si>
    <t>28.58</t>
  </si>
  <si>
    <t>148.01</t>
  </si>
  <si>
    <t>73.51</t>
  </si>
  <si>
    <t>22.89</t>
  </si>
  <si>
    <t>123.71</t>
  </si>
  <si>
    <t>-43.15</t>
  </si>
  <si>
    <t>-61.25</t>
  </si>
  <si>
    <t>235.19</t>
  </si>
  <si>
    <t>Net Income, 1 Yr. Growth %</t>
  </si>
  <si>
    <t>Normalized Net Income, 1 Yr. Growth %</t>
  </si>
  <si>
    <t>46.82</t>
  </si>
  <si>
    <t>45.15</t>
  </si>
  <si>
    <t>66.19</t>
  </si>
  <si>
    <t>23.82</t>
  </si>
  <si>
    <t>-15.2</t>
  </si>
  <si>
    <t>4.37</t>
  </si>
  <si>
    <t>110.41</t>
  </si>
  <si>
    <t>Diluted EPS Before Extra, 1 Yr. Growth %</t>
  </si>
  <si>
    <t>-471.98</t>
  </si>
  <si>
    <t>-178.66</t>
  </si>
  <si>
    <t>66.96</t>
  </si>
  <si>
    <t>18.23</t>
  </si>
  <si>
    <t>118.06</t>
  </si>
  <si>
    <t>-42.86</t>
  </si>
  <si>
    <t>-60.84</t>
  </si>
  <si>
    <t>228.37</t>
  </si>
  <si>
    <t>Accounts Receivable, 1 Yr. Growth %</t>
  </si>
  <si>
    <t>144.94</t>
  </si>
  <si>
    <t>96.54</t>
  </si>
  <si>
    <t>58.93</t>
  </si>
  <si>
    <t>39.23</t>
  </si>
  <si>
    <t>39.73</t>
  </si>
  <si>
    <t>35.81</t>
  </si>
  <si>
    <t>27.56</t>
  </si>
  <si>
    <t>16.16</t>
  </si>
  <si>
    <t>22.29</t>
  </si>
  <si>
    <t>Net Property, Plant and Equip., 1 Yr. Growth %</t>
  </si>
  <si>
    <t>583.57</t>
  </si>
  <si>
    <t>160.64</t>
  </si>
  <si>
    <t>21.08</t>
  </si>
  <si>
    <t>95.45</t>
  </si>
  <si>
    <t>618.58</t>
  </si>
  <si>
    <t>53.29</t>
  </si>
  <si>
    <t>1.63</t>
  </si>
  <si>
    <t>6.54</t>
  </si>
  <si>
    <t>-8.88</t>
  </si>
  <si>
    <t>Total Assets, 1 Yr. Growth %</t>
  </si>
  <si>
    <t>105.63</t>
  </si>
  <si>
    <t>155.72</t>
  </si>
  <si>
    <t>48.28</t>
  </si>
  <si>
    <t>40.23</t>
  </si>
  <si>
    <t>54.65</t>
  </si>
  <si>
    <t>59.28</t>
  </si>
  <si>
    <t>29.91</t>
  </si>
  <si>
    <t>22.46</t>
  </si>
  <si>
    <t>11.6</t>
  </si>
  <si>
    <t>Tangible Book Value, 1 Yr. Growth %</t>
  </si>
  <si>
    <t>-231.65</t>
  </si>
  <si>
    <t>49.69</t>
  </si>
  <si>
    <t>60.55</t>
  </si>
  <si>
    <t>56.14</t>
  </si>
  <si>
    <t>65.99</t>
  </si>
  <si>
    <t>51.05</t>
  </si>
  <si>
    <t>38.59</t>
  </si>
  <si>
    <t>2.41</t>
  </si>
  <si>
    <t>Common Equity, 1 Yr. Growth %</t>
  </si>
  <si>
    <t>-330.66</t>
  </si>
  <si>
    <t>49.4</t>
  </si>
  <si>
    <t>60.67</t>
  </si>
  <si>
    <t>55.24</t>
  </si>
  <si>
    <t>65.41</t>
  </si>
  <si>
    <t>50.75</t>
  </si>
  <si>
    <t>2.31</t>
  </si>
  <si>
    <t>Cash From Operations, 1 Yr. Growth %</t>
  </si>
  <si>
    <t>146.28</t>
  </si>
  <si>
    <t>-305.23</t>
  </si>
  <si>
    <t>-58.39</t>
  </si>
  <si>
    <t>177.36</t>
  </si>
  <si>
    <t>-30.48</t>
  </si>
  <si>
    <t>572.82</t>
  </si>
  <si>
    <t>-6.56</t>
  </si>
  <si>
    <t>44.97</t>
  </si>
  <si>
    <t>9.04</t>
  </si>
  <si>
    <t>Capital Expenditures, 1 Yr. Growth %</t>
  </si>
  <si>
    <t>516.35</t>
  </si>
  <si>
    <t>34.24</t>
  </si>
  <si>
    <t>46.86</t>
  </si>
  <si>
    <t>95.8</t>
  </si>
  <si>
    <t>80.31</t>
  </si>
  <si>
    <t>107.49</t>
  </si>
  <si>
    <t>53.57</t>
  </si>
  <si>
    <t>-44.4</t>
  </si>
  <si>
    <t>Levered Free Cash Flow, 1 Yr. Growth %</t>
  </si>
  <si>
    <t>-92.71</t>
  </si>
  <si>
    <t>875.49</t>
  </si>
  <si>
    <t>-121.56</t>
  </si>
  <si>
    <t>50.94</t>
  </si>
  <si>
    <t>79.41</t>
  </si>
  <si>
    <t>20.65</t>
  </si>
  <si>
    <t>Unlevered Free Cash Flow, 1 Yr. Growth %</t>
  </si>
  <si>
    <t>-277.68</t>
  </si>
  <si>
    <t>-91.37</t>
  </si>
  <si>
    <t>718.67</t>
  </si>
  <si>
    <t>51.3</t>
  </si>
  <si>
    <t>78.98</t>
  </si>
  <si>
    <t>Compound Annual Growth Rate Over Two Years</t>
  </si>
  <si>
    <t>Total Revenues, 2 Yr. CAGR %</t>
  </si>
  <si>
    <t>113.43</t>
  </si>
  <si>
    <t>64.55</t>
  </si>
  <si>
    <t>53.36</t>
  </si>
  <si>
    <t>46.45</t>
  </si>
  <si>
    <t>32.35</t>
  </si>
  <si>
    <t>34.53</t>
  </si>
  <si>
    <t>37.38</t>
  </si>
  <si>
    <t>Gross Profit, 2 Yr. CAGR %</t>
  </si>
  <si>
    <t>125.77</t>
  </si>
  <si>
    <t>63.19</t>
  </si>
  <si>
    <t>49.25</t>
  </si>
  <si>
    <t>44.44</t>
  </si>
  <si>
    <t>34.52</t>
  </si>
  <si>
    <t>38.96</t>
  </si>
  <si>
    <t>40.46</t>
  </si>
  <si>
    <t>27.33</t>
  </si>
  <si>
    <t>EBITDA, 2 Yr. CAGR %</t>
  </si>
  <si>
    <t>694.02</t>
  </si>
  <si>
    <t>38.87</t>
  </si>
  <si>
    <t>39.33</t>
  </si>
  <si>
    <t>31.12</t>
  </si>
  <si>
    <t>20.03</t>
  </si>
  <si>
    <t>12.46</t>
  </si>
  <si>
    <t>EBITA, 2 Yr. CAGR %</t>
  </si>
  <si>
    <t>767.67</t>
  </si>
  <si>
    <t>35.13</t>
  </si>
  <si>
    <t>36.6</t>
  </si>
  <si>
    <t>27.19</t>
  </si>
  <si>
    <t>15.92</t>
  </si>
  <si>
    <t>5.47</t>
  </si>
  <si>
    <t>-11.22</t>
  </si>
  <si>
    <t>26.74</t>
  </si>
  <si>
    <t>EBIT, 2 Yr. CAGR %</t>
  </si>
  <si>
    <t>Earnings From Cont. Operations, 2 Yr. CAGR %</t>
  </si>
  <si>
    <t>78.58</t>
  </si>
  <si>
    <t>107.44</t>
  </si>
  <si>
    <t>46.02</t>
  </si>
  <si>
    <t>65.81</t>
  </si>
  <si>
    <t>12.78</t>
  </si>
  <si>
    <t>-53.06</t>
  </si>
  <si>
    <t>13.97</t>
  </si>
  <si>
    <t>Net Income, 2 Yr. CAGR %</t>
  </si>
  <si>
    <t>Normalized Net Income, 2 Yr. CAGR %</t>
  </si>
  <si>
    <t>581.79</t>
  </si>
  <si>
    <t>45.98</t>
  </si>
  <si>
    <t>55.31</t>
  </si>
  <si>
    <t>35.15</t>
  </si>
  <si>
    <t>16.66</t>
  </si>
  <si>
    <t>2.47</t>
  </si>
  <si>
    <t>-5.92</t>
  </si>
  <si>
    <t>48.19</t>
  </si>
  <si>
    <t>Diluted EPS Before Extra, 2 Yr. CAGR %</t>
  </si>
  <si>
    <t>71.05</t>
  </si>
  <si>
    <t>14.59</t>
  </si>
  <si>
    <t>40.5</t>
  </si>
  <si>
    <t>60.57</t>
  </si>
  <si>
    <t>10.34</t>
  </si>
  <si>
    <t>-52.7</t>
  </si>
  <si>
    <t>13.39</t>
  </si>
  <si>
    <t>Accounts Receivable, 2 Yr. CAGR %</t>
  </si>
  <si>
    <t>119.41</t>
  </si>
  <si>
    <t>76.74</t>
  </si>
  <si>
    <t>48.76</t>
  </si>
  <si>
    <t>39.48</t>
  </si>
  <si>
    <t>37.76</t>
  </si>
  <si>
    <t>31.62</t>
  </si>
  <si>
    <t>21.73</t>
  </si>
  <si>
    <t>19.18</t>
  </si>
  <si>
    <t>Net Property, Plant and Equip., 2 Yr. CAGR %</t>
  </si>
  <si>
    <t>322.1</t>
  </si>
  <si>
    <t>77.65</t>
  </si>
  <si>
    <t>53.84</t>
  </si>
  <si>
    <t>275.9</t>
  </si>
  <si>
    <t>231.89</t>
  </si>
  <si>
    <t>24.82</t>
  </si>
  <si>
    <t>4.06</t>
  </si>
  <si>
    <t>-1.47</t>
  </si>
  <si>
    <t>Total Assets, 2 Yr. CAGR %</t>
  </si>
  <si>
    <t>129.31</t>
  </si>
  <si>
    <t>94.73</t>
  </si>
  <si>
    <t>44.2</t>
  </si>
  <si>
    <t>47.26</t>
  </si>
  <si>
    <t>56.95</t>
  </si>
  <si>
    <t>43.85</t>
  </si>
  <si>
    <t>26.13</t>
  </si>
  <si>
    <t>16.9</t>
  </si>
  <si>
    <t>Tangible Book Value, 2 Yr. CAGR %</t>
  </si>
  <si>
    <t>335.61</t>
  </si>
  <si>
    <t>364.49</t>
  </si>
  <si>
    <t>55.03</t>
  </si>
  <si>
    <t>58.37</t>
  </si>
  <si>
    <t>60.99</t>
  </si>
  <si>
    <t>58.34</t>
  </si>
  <si>
    <t>44.68</t>
  </si>
  <si>
    <t>19.13</t>
  </si>
  <si>
    <t>Common Equity, 2 Yr. CAGR %</t>
  </si>
  <si>
    <t>417.8</t>
  </si>
  <si>
    <t>316.72</t>
  </si>
  <si>
    <t>54.93</t>
  </si>
  <si>
    <t>57.93</t>
  </si>
  <si>
    <t>60.24</t>
  </si>
  <si>
    <t>57.91</t>
  </si>
  <si>
    <t>44.5</t>
  </si>
  <si>
    <t>19.04</t>
  </si>
  <si>
    <t>Cash From Operations, 2 Yr. CAGR %</t>
  </si>
  <si>
    <t>124.82</t>
  </si>
  <si>
    <t>-7.59</t>
  </si>
  <si>
    <t>7.44</t>
  </si>
  <si>
    <t>38.86</t>
  </si>
  <si>
    <t>116.27</t>
  </si>
  <si>
    <t>150.74</t>
  </si>
  <si>
    <t>25.73</t>
  </si>
  <si>
    <t>Capital Expenditures, 2 Yr. CAGR %</t>
  </si>
  <si>
    <t>187.65</t>
  </si>
  <si>
    <t>40.41</t>
  </si>
  <si>
    <t>69.57</t>
  </si>
  <si>
    <t>87.9</t>
  </si>
  <si>
    <t>93.43</t>
  </si>
  <si>
    <t>23.91</t>
  </si>
  <si>
    <t>6.6</t>
  </si>
  <si>
    <t>-7.6</t>
  </si>
  <si>
    <t>Levered Free Cash Flow, 2 Yr. CAGR %</t>
  </si>
  <si>
    <t>-64.53</t>
  </si>
  <si>
    <t>-15.65</t>
  </si>
  <si>
    <t>45.58</t>
  </si>
  <si>
    <t>85.83</t>
  </si>
  <si>
    <t>391.73</t>
  </si>
  <si>
    <t>64.56</t>
  </si>
  <si>
    <t>47.12</t>
  </si>
  <si>
    <t>Unlevered Free Cash Flow, 2 Yr. CAGR %</t>
  </si>
  <si>
    <t>-60.58</t>
  </si>
  <si>
    <t>-15.97</t>
  </si>
  <si>
    <t>32.85</t>
  </si>
  <si>
    <t>392.31</t>
  </si>
  <si>
    <t>46.95</t>
  </si>
  <si>
    <t>Compound Annual Growth Rate Over Three Years</t>
  </si>
  <si>
    <t>Total Revenues, 3 Yr. CAGR %</t>
  </si>
  <si>
    <t>90.55</t>
  </si>
  <si>
    <t>61.25</t>
  </si>
  <si>
    <t>48.24</t>
  </si>
  <si>
    <t>39.46</t>
  </si>
  <si>
    <t>35.84</t>
  </si>
  <si>
    <t>33.64</t>
  </si>
  <si>
    <t>32.53</t>
  </si>
  <si>
    <t>Gross Profit, 3 Yr. CAGR %</t>
  </si>
  <si>
    <t>96.3</t>
  </si>
  <si>
    <t>58.7</t>
  </si>
  <si>
    <t>45.75</t>
  </si>
  <si>
    <t>39.52</t>
  </si>
  <si>
    <t>38.98</t>
  </si>
  <si>
    <t>36.95</t>
  </si>
  <si>
    <t>33.98</t>
  </si>
  <si>
    <t>EBITDA, 3 Yr. CAGR %</t>
  </si>
  <si>
    <t>328.49</t>
  </si>
  <si>
    <t>44.23</t>
  </si>
  <si>
    <t>29.2</t>
  </si>
  <si>
    <t>11.87</t>
  </si>
  <si>
    <t>7.86</t>
  </si>
  <si>
    <t>16.95</t>
  </si>
  <si>
    <t>EBITA, 3 Yr. CAGR %</t>
  </si>
  <si>
    <t>349.43</t>
  </si>
  <si>
    <t>41.38</t>
  </si>
  <si>
    <t>24.95</t>
  </si>
  <si>
    <t>27.63</t>
  </si>
  <si>
    <t>5.16</t>
  </si>
  <si>
    <t>0.43</t>
  </si>
  <si>
    <t>11.61</t>
  </si>
  <si>
    <t>EBIT, 3 Yr. CAGR %</t>
  </si>
  <si>
    <t>Earnings From Cont. Operations, 3 Yr. CAGR %</t>
  </si>
  <si>
    <t>76.87</t>
  </si>
  <si>
    <t>74.22</t>
  </si>
  <si>
    <t>68.34</t>
  </si>
  <si>
    <t>16.05</t>
  </si>
  <si>
    <t>-21.01</t>
  </si>
  <si>
    <t>-9.61</t>
  </si>
  <si>
    <t>Net Income, 3 Yr. CAGR %</t>
  </si>
  <si>
    <t>Normalized Net Income, 3 Yr. CAGR %</t>
  </si>
  <si>
    <t>307.1</t>
  </si>
  <si>
    <t>52.43</t>
  </si>
  <si>
    <t>38.41</t>
  </si>
  <si>
    <t>31.26</t>
  </si>
  <si>
    <t>3.1</t>
  </si>
  <si>
    <t>23.03</t>
  </si>
  <si>
    <t>Diluted EPS Before Extra, 3 Yr. CAGR %</t>
  </si>
  <si>
    <t>69.68</t>
  </si>
  <si>
    <t>15.79</t>
  </si>
  <si>
    <t>62.67</t>
  </si>
  <si>
    <t>13.4</t>
  </si>
  <si>
    <t>-21.88</t>
  </si>
  <si>
    <t>-9.77</t>
  </si>
  <si>
    <t>Accounts Receivable, 3 Yr. CAGR %</t>
  </si>
  <si>
    <t>97.05</t>
  </si>
  <si>
    <t>63.23</t>
  </si>
  <si>
    <t>45.68</t>
  </si>
  <si>
    <t>38.24</t>
  </si>
  <si>
    <t>34.27</t>
  </si>
  <si>
    <t>26.25</t>
  </si>
  <si>
    <t>21.91</t>
  </si>
  <si>
    <t>Net Property, Plant and Equip., 3 Yr. CAGR %</t>
  </si>
  <si>
    <t>178.38</t>
  </si>
  <si>
    <t>83.4</t>
  </si>
  <si>
    <t>157.68</t>
  </si>
  <si>
    <t>178.76</t>
  </si>
  <si>
    <t>123.7</t>
  </si>
  <si>
    <t>18.4</t>
  </si>
  <si>
    <t>-0.45</t>
  </si>
  <si>
    <t>Total Assets, 3 Yr. CAGR %</t>
  </si>
  <si>
    <t>98.3</t>
  </si>
  <si>
    <t>74.54</t>
  </si>
  <si>
    <t>47.6</t>
  </si>
  <si>
    <t>51.17</t>
  </si>
  <si>
    <t>47.36</t>
  </si>
  <si>
    <t>36.33</t>
  </si>
  <si>
    <t>21.09</t>
  </si>
  <si>
    <t>Tangible Book Value, 3 Yr. CAGR %</t>
  </si>
  <si>
    <t>205.11</t>
  </si>
  <si>
    <t>225.98</t>
  </si>
  <si>
    <t>55.42</t>
  </si>
  <si>
    <t>60.87</t>
  </si>
  <si>
    <t>57.61</t>
  </si>
  <si>
    <t>51.46</t>
  </si>
  <si>
    <t>28.94</t>
  </si>
  <si>
    <t>Common Equity, 3 Yr. CAGR %</t>
  </si>
  <si>
    <t>242.15</t>
  </si>
  <si>
    <t>203.3</t>
  </si>
  <si>
    <t>60.38</t>
  </si>
  <si>
    <t>57.01</t>
  </si>
  <si>
    <t>51.15</t>
  </si>
  <si>
    <t>28.79</t>
  </si>
  <si>
    <t>Cash From Operations, 3 Yr. CAGR %</t>
  </si>
  <si>
    <t>28.13</t>
  </si>
  <si>
    <t>33.3</t>
  </si>
  <si>
    <t>-7.08</t>
  </si>
  <si>
    <t>134.97</t>
  </si>
  <si>
    <t>63.5</t>
  </si>
  <si>
    <t>108.89</t>
  </si>
  <si>
    <t>13.89</t>
  </si>
  <si>
    <t>Capital Expenditures, 3 Yr. CAGR %</t>
  </si>
  <si>
    <t>129.9</t>
  </si>
  <si>
    <t>56.87</t>
  </si>
  <si>
    <t>73.08</t>
  </si>
  <si>
    <t>94.21</t>
  </si>
  <si>
    <t>40.42</t>
  </si>
  <si>
    <t>33.1</t>
  </si>
  <si>
    <t>-14.19</t>
  </si>
  <si>
    <t>Levered Free Cash Flow, 3 Yr. CAGR %</t>
  </si>
  <si>
    <t>7.06</t>
  </si>
  <si>
    <t>-46.13</t>
  </si>
  <si>
    <t>223.8</t>
  </si>
  <si>
    <t>73.38</t>
  </si>
  <si>
    <t>251.37</t>
  </si>
  <si>
    <t>48.38</t>
  </si>
  <si>
    <t>Unlevered Free Cash Flow, 3 Yr. CAGR %</t>
  </si>
  <si>
    <t>-46.61</t>
  </si>
  <si>
    <t>204.64</t>
  </si>
  <si>
    <t>73.52</t>
  </si>
  <si>
    <t>Compound Annual Growth Rate Over Five Years</t>
  </si>
  <si>
    <t>Total Revenues, 5 Yr. CAGR %</t>
  </si>
  <si>
    <t>71.51</t>
  </si>
  <si>
    <t>42.6</t>
  </si>
  <si>
    <t>38.62</t>
  </si>
  <si>
    <t>32.46</t>
  </si>
  <si>
    <t>Gross Profit, 5 Yr. CAGR %</t>
  </si>
  <si>
    <t>73.64</t>
  </si>
  <si>
    <t>48.55</t>
  </si>
  <si>
    <t>39.9</t>
  </si>
  <si>
    <t>34.19</t>
  </si>
  <si>
    <t>EBITDA, 5 Yr. CAGR %</t>
  </si>
  <si>
    <t>167.11</t>
  </si>
  <si>
    <t>34.11</t>
  </si>
  <si>
    <t>22.22</t>
  </si>
  <si>
    <t>16.62</t>
  </si>
  <si>
    <t>18.15</t>
  </si>
  <si>
    <t>EBITA, 5 Yr. CAGR %</t>
  </si>
  <si>
    <t>171.25</t>
  </si>
  <si>
    <t>30.58</t>
  </si>
  <si>
    <t>16.76</t>
  </si>
  <si>
    <t>10.38</t>
  </si>
  <si>
    <t>13.31</t>
  </si>
  <si>
    <t>EBIT, 5 Yr. CAGR %</t>
  </si>
  <si>
    <t>Earnings From Cont. Operations, 5 Yr. CAGR %</t>
  </si>
  <si>
    <t>636.45</t>
  </si>
  <si>
    <t>72.36</t>
  </si>
  <si>
    <t>46.4</t>
  </si>
  <si>
    <t>15.21</t>
  </si>
  <si>
    <t>Net Income, 5 Yr. CAGR %</t>
  </si>
  <si>
    <t>Normalized Net Income, 5 Yr. CAGR %</t>
  </si>
  <si>
    <t>161.91</t>
  </si>
  <si>
    <t>36.97</t>
  </si>
  <si>
    <t>22.73</t>
  </si>
  <si>
    <t>14.89</t>
  </si>
  <si>
    <t>20.44</t>
  </si>
  <si>
    <t>Diluted EPS Before Extra, 5 Yr. CAGR %</t>
  </si>
  <si>
    <t>65.97</t>
  </si>
  <si>
    <t>13.88</t>
  </si>
  <si>
    <t>-0.95</t>
  </si>
  <si>
    <t>Accounts Receivable, 5 Yr. CAGR %</t>
  </si>
  <si>
    <t>71.61</t>
  </si>
  <si>
    <t>52.52</t>
  </si>
  <si>
    <t>39.89</t>
  </si>
  <si>
    <t>31.38</t>
  </si>
  <si>
    <t>28.02</t>
  </si>
  <si>
    <t>Net Property, Plant and Equip., 5 Yr. CAGR %</t>
  </si>
  <si>
    <t>213.91</t>
  </si>
  <si>
    <t>132.79</t>
  </si>
  <si>
    <t>92.82</t>
  </si>
  <si>
    <t>87.95</t>
  </si>
  <si>
    <t>61.15</t>
  </si>
  <si>
    <t>Total Assets, 5 Yr. CAGR %</t>
  </si>
  <si>
    <t>76.05</t>
  </si>
  <si>
    <t>67.28</t>
  </si>
  <si>
    <t>46.09</t>
  </si>
  <si>
    <t>40.6</t>
  </si>
  <si>
    <t>34.33</t>
  </si>
  <si>
    <t>Tangible Book Value, 5 Yr. CAGR %</t>
  </si>
  <si>
    <t>134.72</t>
  </si>
  <si>
    <t>145.86</t>
  </si>
  <si>
    <t>56.59</t>
  </si>
  <si>
    <t>54.19</t>
  </si>
  <si>
    <t>40.91</t>
  </si>
  <si>
    <t>Common Equity, 5 Yr. CAGR %</t>
  </si>
  <si>
    <t>151.14</t>
  </si>
  <si>
    <t>134.98</t>
  </si>
  <si>
    <t>56.18</t>
  </si>
  <si>
    <t>53.83</t>
  </si>
  <si>
    <t>40.55</t>
  </si>
  <si>
    <t>Cash From Operations, 5 Yr. CAGR %</t>
  </si>
  <si>
    <t>32.32</t>
  </si>
  <si>
    <t>38.22</t>
  </si>
  <si>
    <t>77.41</t>
  </si>
  <si>
    <t>47.19</t>
  </si>
  <si>
    <t>Capital Expenditures, 5 Yr. CAGR %</t>
  </si>
  <si>
    <t>112.08</t>
  </si>
  <si>
    <t>70.58</t>
  </si>
  <si>
    <t>51.42</t>
  </si>
  <si>
    <t>52.78</t>
  </si>
  <si>
    <t>18.77</t>
  </si>
  <si>
    <t>Levered Free Cash Flow, 5 Yr. CAGR %</t>
  </si>
  <si>
    <t>33.99</t>
  </si>
  <si>
    <t>30.46</t>
  </si>
  <si>
    <t>62.36</t>
  </si>
  <si>
    <t>Unlevered Free Cash Flow, 5 Yr. CAGR %</t>
  </si>
  <si>
    <t>34.45</t>
  </si>
  <si>
    <t>29.83</t>
  </si>
  <si>
    <t>138.12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</si>
  <si>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</si>
  <si>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</si>
  <si>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</si>
  <si>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</si>
  <si>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</si>
  <si>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</si>
  <si>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</si>
  <si>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</si>
  <si>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</si>
  <si>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11,725</t>
  </si>
  <si>
    <t>37,618</t>
  </si>
  <si>
    <t>44,045</t>
  </si>
  <si>
    <t>21,945</t>
  </si>
  <si>
    <t>35,282</t>
  </si>
  <si>
    <t>59,979</t>
  </si>
  <si>
    <t>-</t>
  </si>
  <si>
    <t>Change</t>
  </si>
  <si>
    <t>220.84%</t>
  </si>
  <si>
    <t>17.08%</t>
  </si>
  <si>
    <t>-50.18%</t>
  </si>
  <si>
    <t>60.78%</t>
  </si>
  <si>
    <t>70%</t>
  </si>
  <si>
    <t>0%</t>
  </si>
  <si>
    <t>Enterprise Value (EV)
                                    1</t>
  </si>
  <si>
    <t>11,594</t>
  </si>
  <si>
    <t>37,181</t>
  </si>
  <si>
    <t>43,291</t>
  </si>
  <si>
    <t>20,498</t>
  </si>
  <si>
    <t>33,901</t>
  </si>
  <si>
    <t>58,342</t>
  </si>
  <si>
    <t>57,579</t>
  </si>
  <si>
    <t>56,747</t>
  </si>
  <si>
    <t>220.69%</t>
  </si>
  <si>
    <t>16.43%</t>
  </si>
  <si>
    <t>-52.65%</t>
  </si>
  <si>
    <t>65.39%</t>
  </si>
  <si>
    <t>72.09%</t>
  </si>
  <si>
    <t>-1.31%</t>
  </si>
  <si>
    <t>-1.45%</t>
  </si>
  <si>
    <t>P/E ratio</t>
  </si>
  <si>
    <t>114x</t>
  </si>
  <si>
    <t>162x</t>
  </si>
  <si>
    <t>327x</t>
  </si>
  <si>
    <t>408x</t>
  </si>
  <si>
    <t>200x</t>
  </si>
  <si>
    <t>80.5x</t>
  </si>
  <si>
    <t>PBR</t>
  </si>
  <si>
    <t>19.3x</t>
  </si>
  <si>
    <t>37.4x</t>
  </si>
  <si>
    <t>29x</t>
  </si>
  <si>
    <t>10.4x</t>
  </si>
  <si>
    <t>16.3x</t>
  </si>
  <si>
    <t>20.8x</t>
  </si>
  <si>
    <t>16x</t>
  </si>
  <si>
    <t>12.4x</t>
  </si>
  <si>
    <t>PEG</t>
  </si>
  <si>
    <t>1x</t>
  </si>
  <si>
    <t>-7.5x</t>
  </si>
  <si>
    <t>-6.7x</t>
  </si>
  <si>
    <t>2x</t>
  </si>
  <si>
    <t>2.7x</t>
  </si>
  <si>
    <t>Capitalization / Revenue</t>
  </si>
  <si>
    <t>17.7x</t>
  </si>
  <si>
    <t>45x</t>
  </si>
  <si>
    <t>36.8x</t>
  </si>
  <si>
    <t>13.9x</t>
  </si>
  <si>
    <t>18.1x</t>
  </si>
  <si>
    <t>24.3x</t>
  </si>
  <si>
    <t>20.2x</t>
  </si>
  <si>
    <t>16.6x</t>
  </si>
  <si>
    <t>EV / Revenue</t>
  </si>
  <si>
    <t>17.5x</t>
  </si>
  <si>
    <t>44.5x</t>
  </si>
  <si>
    <t>36.2x</t>
  </si>
  <si>
    <t>13x</t>
  </si>
  <si>
    <t>17.4x</t>
  </si>
  <si>
    <t>23.7x</t>
  </si>
  <si>
    <t>19.4x</t>
  </si>
  <si>
    <t>15.7x</t>
  </si>
  <si>
    <t>EV / EBITDA</t>
  </si>
  <si>
    <t>54.2x</t>
  </si>
  <si>
    <t>131x</t>
  </si>
  <si>
    <t>86.1x</t>
  </si>
  <si>
    <t>30.7x</t>
  </si>
  <si>
    <t>43.9x</t>
  </si>
  <si>
    <t>56.9x</t>
  </si>
  <si>
    <t>45.7x</t>
  </si>
  <si>
    <t>35.6x</t>
  </si>
  <si>
    <t>EV / EBIT</t>
  </si>
  <si>
    <t>103x</t>
  </si>
  <si>
    <t>258x</t>
  </si>
  <si>
    <t>347x</t>
  </si>
  <si>
    <t>180x</t>
  </si>
  <si>
    <t>169x</t>
  </si>
  <si>
    <t>132x</t>
  </si>
  <si>
    <t>87x</t>
  </si>
  <si>
    <t>60.9x</t>
  </si>
  <si>
    <t>EV / FCF</t>
  </si>
  <si>
    <t>592x</t>
  </si>
  <si>
    <t>134x</t>
  </si>
  <si>
    <t>44.1x</t>
  </si>
  <si>
    <t>61.5x</t>
  </si>
  <si>
    <t>83.8x</t>
  </si>
  <si>
    <t>65.7x</t>
  </si>
  <si>
    <t>51.2x</t>
  </si>
  <si>
    <t>FCF Yield</t>
  </si>
  <si>
    <t>0.17%</t>
  </si>
  <si>
    <t>0.87%</t>
  </si>
  <si>
    <t>0.75%</t>
  </si>
  <si>
    <t>2.27%</t>
  </si>
  <si>
    <t>1.63%</t>
  </si>
  <si>
    <t>1.19%</t>
  </si>
  <si>
    <t>1.52%</t>
  </si>
  <si>
    <t>1.95%</t>
  </si>
  <si>
    <t>Dividend per Share
                                    2</t>
  </si>
  <si>
    <t>Rate of return</t>
  </si>
  <si>
    <t>EPS
                                    2</t>
  </si>
  <si>
    <t>0.227</t>
  </si>
  <si>
    <t>0.495</t>
  </si>
  <si>
    <t>0.7482</t>
  </si>
  <si>
    <t>1.068</t>
  </si>
  <si>
    <t>1.509</t>
  </si>
  <si>
    <t>Distribution rate</t>
  </si>
  <si>
    <t>Net sales
                                    1</t>
  </si>
  <si>
    <t>661.1</t>
  </si>
  <si>
    <t>836</t>
  </si>
  <si>
    <t>1,196</t>
  </si>
  <si>
    <t>1,578</t>
  </si>
  <si>
    <t>1,946</t>
  </si>
  <si>
    <t>2,464</t>
  </si>
  <si>
    <t>2,970</t>
  </si>
  <si>
    <t>3,614</t>
  </si>
  <si>
    <t>EBITDA
                                    1</t>
  </si>
  <si>
    <t>213.9</t>
  </si>
  <si>
    <t>283.7</t>
  </si>
  <si>
    <t>502.7</t>
  </si>
  <si>
    <t>667.7</t>
  </si>
  <si>
    <t>771.5</t>
  </si>
  <si>
    <t>1,026</t>
  </si>
  <si>
    <t>1,259</t>
  </si>
  <si>
    <t>1,595</t>
  </si>
  <si>
    <t>EBIT
                                    1</t>
  </si>
  <si>
    <t>112.2</t>
  </si>
  <si>
    <t>144.2</t>
  </si>
  <si>
    <t>124.8</t>
  </si>
  <si>
    <t>113.7</t>
  </si>
  <si>
    <t>200.5</t>
  </si>
  <si>
    <t>440.6</t>
  </si>
  <si>
    <t>661.8</t>
  </si>
  <si>
    <t>931.1</t>
  </si>
  <si>
    <t>Net income
                                    1</t>
  </si>
  <si>
    <t>108.3</t>
  </si>
  <si>
    <t>242.3</t>
  </si>
  <si>
    <t>137.8</t>
  </si>
  <si>
    <t>53.38</t>
  </si>
  <si>
    <t>178.9</t>
  </si>
  <si>
    <t>374.6</t>
  </si>
  <si>
    <t>536.7</t>
  </si>
  <si>
    <t>787.3</t>
  </si>
  <si>
    <t>Net Debt
                                    1</t>
  </si>
  <si>
    <t>-130.9</t>
  </si>
  <si>
    <t>-437.4</t>
  </si>
  <si>
    <t>-754.2</t>
  </si>
  <si>
    <t>-1,447</t>
  </si>
  <si>
    <t>-1,380</t>
  </si>
  <si>
    <t>-1,637</t>
  </si>
  <si>
    <t>-2,400</t>
  </si>
  <si>
    <t>-3,232</t>
  </si>
  <si>
    <t>Reference price
                                    2</t>
  </si>
  <si>
    <t>25.98</t>
  </si>
  <si>
    <t>80.10</t>
  </si>
  <si>
    <t>91.64</t>
  </si>
  <si>
    <t>44.83</t>
  </si>
  <si>
    <t>71.96</t>
  </si>
  <si>
    <t>121.52</t>
  </si>
  <si>
    <t>Nbr of stocks (in thousands)</t>
  </si>
  <si>
    <t>451,344</t>
  </si>
  <si>
    <t>469,643</t>
  </si>
  <si>
    <t>480,633</t>
  </si>
  <si>
    <t>489,511</t>
  </si>
  <si>
    <t>490,297</t>
  </si>
  <si>
    <t>493,574</t>
  </si>
  <si>
    <t>Announcement Date</t>
  </si>
  <si>
    <t>2/27/20</t>
  </si>
  <si>
    <t>2/18/21</t>
  </si>
  <si>
    <t>2/16/22</t>
  </si>
  <si>
    <t>2/15/23</t>
  </si>
  <si>
    <t>2/15/24</t>
  </si>
  <si>
    <t>address1</t>
  </si>
  <si>
    <t>42 North Chestnut Street</t>
  </si>
  <si>
    <t>city</t>
  </si>
  <si>
    <t>Ventura</t>
  </si>
  <si>
    <t>state</t>
  </si>
  <si>
    <t>CA</t>
  </si>
  <si>
    <t>zip</t>
  </si>
  <si>
    <t>93001</t>
  </si>
  <si>
    <t>country</t>
  </si>
  <si>
    <t>phone</t>
  </si>
  <si>
    <t>805 585 3434</t>
  </si>
  <si>
    <t>website</t>
  </si>
  <si>
    <t>https://www.thetradedesk.com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</si>
  <si>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</si>
  <si>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</si>
  <si>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</si>
  <si>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</si>
  <si>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</si>
  <si>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</si>
  <si>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</si>
  <si>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</si>
  <si>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</si>
  <si>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</si>
  <si>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</si>
  <si>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The Trade Desk, Inc. operates as a technology company in the United States and internationally. The company offers a self-service cloud-based platform that allows buyers to plan, manage, optimize, and measure data-driven digital advertising campaigns across various ad formats and channels, including video, display, audio, digital-out-of-home, native, and social on various devices, such as computers, mobile devices, televisions, and streaming devices. It provides data and other value-added services. The company serves advertising agencies, brands, and other service providers for advertisers. The Trade Desk, Inc. was incorporated in 2009 and is headquartered in Ventura, California.</t>
  </si>
  <si>
    <t>fullTimeEmployees</t>
  </si>
  <si>
    <t>companyOfficers</t>
  </si>
  <si>
    <t>[{'maxAge': 1, 'name': 'Mr. Jeffrey Terry Green', 'age': 47, 'title': 'Co-Founder, Chairman, President &amp; CEO', 'yearBorn': 1977, 'fiscalYear': 2023, 'totalPay': 5812547, 'exercisedValue': 13472022, 'unexercisedValue': 10377519}, {'maxAge': 1, 'name': 'Ms. Laura  Schenkein', 'age': 40, 'title': 'Chief Financial Officer', 'yearBorn': 1984, 'fiscalYear': 2023, 'totalPay': 1648223, 'exercisedValue': 0, 'unexercisedValue': 16698540}, {'maxAge': 1, 'name': 'Mr. Jay R. Grant', 'age': 57, 'title': 'Chief Legal Officer &amp; Secretary', 'yearBorn': 1967, 'fiscalYear': 2023, 'totalPay': 1982536, 'exercisedValue': 1109105, 'unexercisedValue': 684153}, {'maxAge': 1, 'name': 'Ms. Tahnil  Davis', 'title': 'Executive VP &amp; Chief Accounting Officer', 'fiscalYear': 2023, 'exercisedValue': 0, 'unexercisedValue': 0}, {'maxAge': 1, 'name': 'Mr. Chris  Toth', 'title': 'Vice President of Investor Relations', 'fiscalYear': 2023, 'exercisedValue': 0, 'unexercisedValue': 0}, {'maxAge': 1, 'name': 'Mr. Ian  Colley', 'title': 'Executive VP &amp; Chief Marketing Officer', 'fiscalYear': 2023, 'exercisedValue': 0, 'unexercisedValue': 0}, {'maxAge': 1, 'name': 'Mr. Jed  Dederick', 'title': 'Chief Revenue Officer', 'fiscalYear': 2023, 'exercisedValue': 0, 'unexercisedValue': 0}, {'maxAge': 1, 'name': 'Mr. Tim  Sims', 'title': 'Chief Commercial Officer', 'fiscalYear': 2023, 'exercisedValue': 0, 'unexercisedValue': 0}, {'maxAge': 1, 'name': 'Ms. Samantha  Jacobson', 'age': 39, 'title': 'Executive VP, Chief Strategy Officer &amp; Director', 'yearBorn': 1985, 'fiscalYear': 2023, 'exercisedValue': 0, 'unexercisedValue': 0}, {'maxAge': 1, 'name': 'Mr. Naseem  Tuffaha', 'title': 'Chief Growth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</si>
  <si>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</si>
  <si>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</si>
  <si>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</si>
  <si>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</si>
  <si>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</si>
  <si>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</si>
  <si>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</si>
  <si>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</si>
  <si>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</si>
  <si>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</si>
  <si>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</si>
  <si>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</si>
  <si>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</si>
  <si>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</si>
  <si>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</si>
  <si>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</si>
  <si>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</si>
  <si>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</si>
  <si>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</si>
  <si>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</si>
  <si>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</si>
  <si>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</si>
  <si>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</si>
  <si>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</si>
  <si>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</si>
  <si>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</si>
  <si>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</si>
  <si>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</si>
  <si>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</si>
  <si>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</si>
  <si>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</si>
  <si>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</si>
  <si>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</si>
  <si>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</si>
  <si>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</si>
  <si>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</si>
  <si>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</si>
  <si>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</si>
  <si>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</si>
  <si>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</si>
  <si>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</si>
  <si>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</si>
  <si>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</si>
  <si>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</si>
  <si>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</si>
  <si>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</si>
  <si>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</si>
  <si>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</si>
  <si>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</si>
  <si>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</si>
  <si>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</si>
  <si>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</si>
  <si>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</si>
  <si>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</si>
  <si>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</si>
  <si>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</si>
  <si>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</si>
  <si>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</si>
  <si>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</si>
  <si>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</si>
  <si>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</si>
  <si>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10:1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</si>
  <si>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</si>
  <si>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</si>
  <si>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</si>
  <si>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</si>
  <si>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</si>
  <si>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</si>
  <si>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</si>
  <si>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</si>
  <si>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</si>
  <si>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</si>
  <si>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</si>
  <si>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</si>
  <si>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The Trade Desk,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</si>
  <si>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</si>
  <si>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</si>
  <si>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</si>
  <si>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</si>
  <si>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</si>
  <si>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</si>
  <si>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</si>
  <si>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486a950d-9ad7-33de-99f6-fe8a13803a97</t>
  </si>
  <si>
    <t>messageBoardId</t>
  </si>
  <si>
    <t>finmb_99942756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</si>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</sst>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hetradedesk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119.52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39.93596752113084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5.90314496E10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5.321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61.153324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0.0</v>
      </c>
      <c r="C2" s="1">
        <v>15.0</v>
      </c>
      <c r="D2" s="1">
        <v>20.0</v>
      </c>
      <c r="E2" s="1">
        <v>50.0</v>
      </c>
      <c r="F2" s="1">
        <v>88.0</v>
      </c>
      <c r="G2" s="1">
        <v>108.0</v>
      </c>
      <c r="H2" s="1">
        <v>242.0</v>
      </c>
      <c r="I2" s="1">
        <v>138.0</v>
      </c>
      <c r="J2" s="1">
        <v>53.0</v>
      </c>
      <c r="K2" s="1">
        <v>179.0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18.0</v>
      </c>
      <c r="C3" s="1">
        <v>52.0</v>
      </c>
      <c r="D3" s="1">
        <v>2.0</v>
      </c>
      <c r="E3" s="1">
        <v>4.0</v>
      </c>
      <c r="F3" s="1">
        <v>8.0</v>
      </c>
      <c r="G3" s="1">
        <v>16.0</v>
      </c>
      <c r="H3" s="1">
        <v>22.0</v>
      </c>
      <c r="I3" s="1">
        <v>37.0</v>
      </c>
      <c r="J3" s="1">
        <v>47.0</v>
      </c>
      <c r="K3" s="1">
        <v>66.0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18.0</v>
      </c>
      <c r="C4" s="1">
        <v>52.0</v>
      </c>
      <c r="D4" s="1">
        <v>2.0</v>
      </c>
      <c r="E4" s="1">
        <v>4.0</v>
      </c>
      <c r="F4" s="1">
        <v>8.0</v>
      </c>
      <c r="G4" s="1">
        <v>16.0</v>
      </c>
      <c r="H4" s="1">
        <v>22.0</v>
      </c>
      <c r="I4" s="1">
        <v>37.0</v>
      </c>
      <c r="J4" s="1">
        <v>47.0</v>
      </c>
      <c r="K4" s="1">
        <v>66.0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55.0</v>
      </c>
      <c r="C5" s="1">
        <v>1.0</v>
      </c>
      <c r="D5" s="1">
        <v>1.0</v>
      </c>
      <c r="E5" s="1">
        <v>2.0</v>
      </c>
      <c r="F5" s="1">
        <v>3.0</v>
      </c>
      <c r="G5" s="1">
        <v>5.0</v>
      </c>
      <c r="H5" s="1">
        <v>5.0</v>
      </c>
      <c r="I5" s="1">
        <v>4.0</v>
      </c>
      <c r="J5" s="1">
        <v>7.0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10.0</v>
      </c>
      <c r="C6" s="1">
        <v>37.0</v>
      </c>
      <c r="D6" s="1">
        <v>5.0</v>
      </c>
      <c r="E6" s="1">
        <v>21.0</v>
      </c>
      <c r="F6" s="1">
        <v>42.0</v>
      </c>
      <c r="G6" s="1">
        <v>80.0</v>
      </c>
      <c r="H6" s="1">
        <v>112.0</v>
      </c>
      <c r="I6" s="1">
        <v>337.0</v>
      </c>
      <c r="J6" s="1">
        <v>499.0</v>
      </c>
      <c r="K6" s="1">
        <v>492.0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14.0</v>
      </c>
      <c r="C7" s="1">
        <v>54.0</v>
      </c>
      <c r="D7" s="1">
        <v>0.0</v>
      </c>
      <c r="E7" s="1">
        <v>4.0</v>
      </c>
      <c r="F7" s="1">
        <v>2.0</v>
      </c>
      <c r="G7" s="1">
        <v>2.0</v>
      </c>
      <c r="H7" s="1">
        <v>3.0</v>
      </c>
      <c r="I7" s="1">
        <v>1.0</v>
      </c>
      <c r="J7" s="1">
        <v>3.0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-86.0</v>
      </c>
      <c r="C8" s="1">
        <v>6.0</v>
      </c>
      <c r="D8" s="1">
        <v>11.0</v>
      </c>
      <c r="E8" s="1">
        <v>-2.0</v>
      </c>
      <c r="F8" s="1">
        <v>-2.0</v>
      </c>
      <c r="G8" s="1">
        <v>9.0</v>
      </c>
      <c r="H8" s="1">
        <v>4.0</v>
      </c>
      <c r="I8" s="1">
        <v>29.0</v>
      </c>
      <c r="J8" s="1">
        <v>33.0</v>
      </c>
      <c r="K8" s="1">
        <v>-33.0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-53.0</v>
      </c>
      <c r="C9" s="1">
        <v>-114.0</v>
      </c>
      <c r="D9" s="1">
        <v>-188.0</v>
      </c>
      <c r="E9" s="1">
        <v>-225.0</v>
      </c>
      <c r="F9" s="1">
        <v>-240.0</v>
      </c>
      <c r="G9" s="1">
        <v>-331.0</v>
      </c>
      <c r="H9" s="1">
        <v>-418.0</v>
      </c>
      <c r="I9" s="1">
        <v>-444.0</v>
      </c>
      <c r="J9" s="1">
        <v>-292.0</v>
      </c>
      <c r="K9" s="1">
        <v>-554.0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35.0</v>
      </c>
      <c r="C10" s="1">
        <v>50.0</v>
      </c>
      <c r="D10" s="1">
        <v>209.0</v>
      </c>
      <c r="E10" s="1">
        <v>172.0</v>
      </c>
      <c r="F10" s="1">
        <v>178.0</v>
      </c>
      <c r="G10" s="1">
        <v>192.0</v>
      </c>
      <c r="H10" s="1">
        <v>481.0</v>
      </c>
      <c r="I10" s="1">
        <v>309.0</v>
      </c>
      <c r="J10" s="1">
        <v>187.0</v>
      </c>
      <c r="K10" s="1">
        <v>475.0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</v>
      </c>
      <c r="C11" s="1">
        <v>2.0</v>
      </c>
      <c r="D11" s="1">
        <v>12.0</v>
      </c>
      <c r="E11" s="1">
        <v>3.0</v>
      </c>
      <c r="F11" s="1">
        <v>6.0</v>
      </c>
      <c r="G11" s="1">
        <v>-23.0</v>
      </c>
      <c r="H11" s="1">
        <v>-48.0</v>
      </c>
      <c r="I11" s="1">
        <v>-34.0</v>
      </c>
      <c r="J11" s="1">
        <v>10.0</v>
      </c>
      <c r="K11" s="1">
        <v>-44.0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-14.0</v>
      </c>
      <c r="C12" s="1">
        <v>-36.0</v>
      </c>
      <c r="D12" s="1">
        <v>75.0</v>
      </c>
      <c r="E12" s="1">
        <v>31.0</v>
      </c>
      <c r="F12" s="1">
        <v>86.0</v>
      </c>
      <c r="G12" s="1">
        <v>60.0</v>
      </c>
      <c r="H12" s="1">
        <v>405.0</v>
      </c>
      <c r="I12" s="1">
        <v>379.0</v>
      </c>
      <c r="J12" s="1">
        <v>549.0</v>
      </c>
      <c r="K12" s="1">
        <v>598.0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-83.0</v>
      </c>
      <c r="C13" s="1">
        <v>-5.0</v>
      </c>
      <c r="D13" s="1">
        <v>-6.0</v>
      </c>
      <c r="E13" s="1">
        <v>-10.0</v>
      </c>
      <c r="F13" s="1">
        <v>-19.0</v>
      </c>
      <c r="G13" s="1">
        <v>-35.0</v>
      </c>
      <c r="H13" s="1">
        <v>-74.0</v>
      </c>
      <c r="I13" s="1">
        <v>-54.0</v>
      </c>
      <c r="J13" s="1">
        <v>-84.0</v>
      </c>
      <c r="K13" s="1">
        <v>-46.0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-3.0</v>
      </c>
      <c r="F14" s="1">
        <v>0.0</v>
      </c>
      <c r="G14" s="1">
        <v>0.0</v>
      </c>
      <c r="H14" s="1">
        <v>0.0</v>
      </c>
      <c r="I14" s="1">
        <v>-13.0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-82.0</v>
      </c>
      <c r="C15" s="1">
        <v>-1.0</v>
      </c>
      <c r="D15" s="1">
        <v>-2.0</v>
      </c>
      <c r="E15" s="1">
        <v>-2.0</v>
      </c>
      <c r="F15" s="1">
        <v>-5.0</v>
      </c>
      <c r="G15" s="1">
        <v>-4.0</v>
      </c>
      <c r="H15" s="1">
        <v>-6.0</v>
      </c>
      <c r="I15" s="1">
        <v>-5.0</v>
      </c>
      <c r="J15" s="1">
        <v>-7.0</v>
      </c>
      <c r="K15" s="1">
        <v>-8.0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-55.0</v>
      </c>
      <c r="C16" s="1">
        <v>55.0</v>
      </c>
      <c r="D16" s="1">
        <v>0.0</v>
      </c>
      <c r="E16" s="1">
        <v>0.0</v>
      </c>
      <c r="F16" s="1">
        <v>0.0</v>
      </c>
      <c r="G16" s="1">
        <v>-123.0</v>
      </c>
      <c r="H16" s="1">
        <v>-63.0</v>
      </c>
      <c r="I16" s="1">
        <v>-20.0</v>
      </c>
      <c r="J16" s="1">
        <v>-212.0</v>
      </c>
      <c r="K16" s="1">
        <v>-52.0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</v>
      </c>
      <c r="C17" s="1">
        <v>-6.0</v>
      </c>
      <c r="D17" s="1">
        <v>-9.0</v>
      </c>
      <c r="E17" s="1">
        <v>-16.0</v>
      </c>
      <c r="F17" s="1">
        <v>-25.0</v>
      </c>
      <c r="G17" s="1">
        <v>-164.0</v>
      </c>
      <c r="H17" s="1">
        <v>-143.0</v>
      </c>
      <c r="I17" s="1">
        <v>-93.0</v>
      </c>
      <c r="J17" s="1">
        <v>-304.0</v>
      </c>
      <c r="K17" s="1">
        <v>-108.0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16.0</v>
      </c>
      <c r="C18" s="1">
        <v>45.0</v>
      </c>
      <c r="D18" s="1">
        <v>75.0</v>
      </c>
      <c r="E18" s="1">
        <v>0.0</v>
      </c>
      <c r="F18" s="1">
        <v>0.0</v>
      </c>
      <c r="G18" s="1">
        <v>0.0</v>
      </c>
      <c r="H18" s="1">
        <v>143.0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16.0</v>
      </c>
      <c r="C19" s="1">
        <v>45.0</v>
      </c>
      <c r="D19" s="1">
        <v>75.0</v>
      </c>
      <c r="E19" s="1">
        <v>0.0</v>
      </c>
      <c r="F19" s="1">
        <v>0.0</v>
      </c>
      <c r="G19" s="1">
        <v>0.0</v>
      </c>
      <c r="H19" s="1">
        <v>143.0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-7.0</v>
      </c>
      <c r="C20" s="1">
        <v>-15.0</v>
      </c>
      <c r="D20" s="1">
        <v>-95.0</v>
      </c>
      <c r="E20" s="1">
        <v>-1.0</v>
      </c>
      <c r="F20" s="1">
        <v>-27.0</v>
      </c>
      <c r="G20" s="1">
        <v>0.0</v>
      </c>
      <c r="H20" s="1">
        <v>-143.0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-7.0</v>
      </c>
      <c r="C21" s="1">
        <v>-15.0</v>
      </c>
      <c r="D21" s="1">
        <v>-95.0</v>
      </c>
      <c r="E21" s="1">
        <v>-1.0</v>
      </c>
      <c r="F21" s="1">
        <v>-27.0</v>
      </c>
      <c r="G21" s="1">
        <v>0.0</v>
      </c>
      <c r="H21" s="1">
        <v>-143.0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16.0</v>
      </c>
      <c r="D22" s="1">
        <v>82.0</v>
      </c>
      <c r="E22" s="1">
        <v>9.0</v>
      </c>
      <c r="F22" s="1">
        <v>23.0</v>
      </c>
      <c r="G22" s="1">
        <v>46.0</v>
      </c>
      <c r="H22" s="1">
        <v>97.0</v>
      </c>
      <c r="I22" s="1">
        <v>90.0</v>
      </c>
      <c r="J22" s="1">
        <v>80.0</v>
      </c>
      <c r="K22" s="1">
        <v>99.0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-56.0</v>
      </c>
      <c r="C23" s="1">
        <v>0.0</v>
      </c>
      <c r="D23" s="1">
        <v>0.0</v>
      </c>
      <c r="E23" s="1">
        <v>-1.0</v>
      </c>
      <c r="F23" s="1">
        <v>-6.0</v>
      </c>
      <c r="G23" s="1">
        <v>-19.0</v>
      </c>
      <c r="H23" s="1">
        <v>-53.0</v>
      </c>
      <c r="I23" s="1">
        <v>-56.0</v>
      </c>
      <c r="J23" s="1">
        <v>-48.0</v>
      </c>
      <c r="K23" s="1">
        <v>-725.0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20.0</v>
      </c>
      <c r="C24" s="1">
        <v>0.0</v>
      </c>
      <c r="D24" s="1">
        <v>60.0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-54.0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-17.0</v>
      </c>
      <c r="C26" s="1">
        <v>-38.0</v>
      </c>
      <c r="D26" s="1">
        <v>-5.0</v>
      </c>
      <c r="E26" s="1">
        <v>-15.0</v>
      </c>
      <c r="F26" s="1">
        <v>-27.0</v>
      </c>
      <c r="G26" s="1">
        <v>0.0</v>
      </c>
      <c r="H26" s="1">
        <v>0.0</v>
      </c>
      <c r="I26" s="1">
        <v>-1.0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28.0</v>
      </c>
      <c r="C27" s="1">
        <v>29.0</v>
      </c>
      <c r="D27" s="1">
        <v>63.0</v>
      </c>
      <c r="E27" s="1">
        <v>7.0</v>
      </c>
      <c r="F27" s="1">
        <v>-10.0</v>
      </c>
      <c r="G27" s="1">
        <v>27.0</v>
      </c>
      <c r="H27" s="1">
        <v>44.0</v>
      </c>
      <c r="I27" s="1">
        <v>31.0</v>
      </c>
      <c r="J27" s="1">
        <v>31.0</v>
      </c>
      <c r="K27" s="1">
        <v>-626.0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10.0</v>
      </c>
      <c r="C28" s="1">
        <v>-13.0</v>
      </c>
      <c r="D28" s="1">
        <v>129.0</v>
      </c>
      <c r="E28" s="1">
        <v>22.0</v>
      </c>
      <c r="F28" s="1">
        <v>51.0</v>
      </c>
      <c r="G28" s="1">
        <v>-76.0</v>
      </c>
      <c r="H28" s="1">
        <v>306.0</v>
      </c>
      <c r="I28" s="1">
        <v>317.0</v>
      </c>
      <c r="J28" s="1">
        <v>276.0</v>
      </c>
      <c r="K28" s="1">
        <v>-135.0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48.0</v>
      </c>
      <c r="C30" s="1">
        <v>89.0</v>
      </c>
      <c r="D30" s="1">
        <v>1.0</v>
      </c>
      <c r="E30" s="1">
        <v>1.0</v>
      </c>
      <c r="F30" s="1">
        <v>81.0</v>
      </c>
      <c r="G30" s="1">
        <v>41.0</v>
      </c>
      <c r="H30" s="1">
        <v>1.0</v>
      </c>
      <c r="I30" s="1">
        <v>51.0</v>
      </c>
      <c r="J30" s="1">
        <v>99.0</v>
      </c>
      <c r="K30" s="1">
        <v>96.0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15.0</v>
      </c>
      <c r="C31" s="1">
        <v>12.0</v>
      </c>
      <c r="D31" s="1">
        <v>16.0</v>
      </c>
      <c r="E31" s="1">
        <v>19.0</v>
      </c>
      <c r="F31" s="1">
        <v>17.0</v>
      </c>
      <c r="G31" s="1">
        <v>19.0</v>
      </c>
      <c r="H31" s="1">
        <v>4.0</v>
      </c>
      <c r="I31" s="1">
        <v>3.0</v>
      </c>
      <c r="J31" s="1">
        <v>4.0</v>
      </c>
      <c r="K31" s="1">
        <v>152.0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-41.0</v>
      </c>
      <c r="D32" s="1">
        <v>70.0</v>
      </c>
      <c r="E32" s="1">
        <v>5.0</v>
      </c>
      <c r="F32" s="1">
        <v>50.0</v>
      </c>
      <c r="G32" s="1">
        <v>-11.0</v>
      </c>
      <c r="H32" s="1">
        <v>179.0</v>
      </c>
      <c r="I32" s="1">
        <v>271.0</v>
      </c>
      <c r="J32" s="1">
        <v>486.0</v>
      </c>
      <c r="K32" s="1">
        <v>586.0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-41.0</v>
      </c>
      <c r="D33" s="1">
        <v>72.0</v>
      </c>
      <c r="E33" s="1">
        <v>6.0</v>
      </c>
      <c r="F33" s="1">
        <v>51.0</v>
      </c>
      <c r="G33" s="1">
        <v>-11.0</v>
      </c>
      <c r="H33" s="1">
        <v>179.0</v>
      </c>
      <c r="I33" s="1">
        <v>271.0</v>
      </c>
      <c r="J33" s="1">
        <v>486.0</v>
      </c>
      <c r="K33" s="1">
        <v>586.0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60.0</v>
      </c>
      <c r="D34" s="1">
        <v>-36.0</v>
      </c>
      <c r="E34" s="1">
        <v>52.0</v>
      </c>
      <c r="F34" s="1">
        <v>43.0</v>
      </c>
      <c r="G34" s="1">
        <v>143.0</v>
      </c>
      <c r="H34" s="1">
        <v>-28.0</v>
      </c>
      <c r="I34" s="1">
        <v>126.0</v>
      </c>
      <c r="J34" s="1">
        <v>46.0</v>
      </c>
      <c r="K34" s="1">
        <v>56.0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8.0</v>
      </c>
      <c r="C35" s="1">
        <v>29.0</v>
      </c>
      <c r="D35" s="1">
        <v>-19.0</v>
      </c>
      <c r="E35" s="1">
        <v>-1.0</v>
      </c>
      <c r="F35" s="1">
        <v>-27.0</v>
      </c>
      <c r="G35" s="1">
        <v>0.0</v>
      </c>
      <c r="H35" s="1" t="s">
        <v>52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17.0</v>
      </c>
      <c r="C3" s="1">
        <v>4.0</v>
      </c>
      <c r="D3" s="1">
        <v>133.0</v>
      </c>
      <c r="E3" s="1">
        <v>156.0</v>
      </c>
      <c r="F3" s="1">
        <v>207.0</v>
      </c>
      <c r="G3" s="1">
        <v>131.0</v>
      </c>
      <c r="H3" s="1">
        <v>437.0</v>
      </c>
      <c r="I3" s="1">
        <v>754.0</v>
      </c>
      <c r="J3" s="1">
        <v>1030.0</v>
      </c>
      <c r="K3" s="1">
        <v>895.0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124.0</v>
      </c>
      <c r="H4" s="1">
        <v>187.0</v>
      </c>
      <c r="I4" s="1">
        <v>205.0</v>
      </c>
      <c r="J4" s="1">
        <v>416.0</v>
      </c>
      <c r="K4" s="1">
        <v>485.0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17.0</v>
      </c>
      <c r="C5" s="1">
        <v>4.0</v>
      </c>
      <c r="D5" s="1">
        <v>133.0</v>
      </c>
      <c r="E5" s="1">
        <v>156.0</v>
      </c>
      <c r="F5" s="1">
        <v>207.0</v>
      </c>
      <c r="G5" s="1">
        <v>255.0</v>
      </c>
      <c r="H5" s="1">
        <v>624.0</v>
      </c>
      <c r="I5" s="1">
        <v>959.0</v>
      </c>
      <c r="J5" s="1">
        <v>1450.0</v>
      </c>
      <c r="K5" s="1">
        <v>1380.0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78.0</v>
      </c>
      <c r="C6" s="1">
        <v>192.0</v>
      </c>
      <c r="D6" s="1">
        <v>377.0</v>
      </c>
      <c r="E6" s="1">
        <v>600.0</v>
      </c>
      <c r="F6" s="1">
        <v>835.0</v>
      </c>
      <c r="G6" s="1">
        <v>1170.0</v>
      </c>
      <c r="H6" s="1">
        <v>1580.0</v>
      </c>
      <c r="I6" s="1">
        <v>2020.0</v>
      </c>
      <c r="J6" s="1">
        <v>2350.0</v>
      </c>
      <c r="K6" s="1">
        <v>2870.0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78.0</v>
      </c>
      <c r="C7" s="1">
        <v>192.0</v>
      </c>
      <c r="D7" s="1">
        <v>377.0</v>
      </c>
      <c r="E7" s="1">
        <v>600.0</v>
      </c>
      <c r="F7" s="1">
        <v>835.0</v>
      </c>
      <c r="G7" s="1">
        <v>1170.0</v>
      </c>
      <c r="H7" s="1">
        <v>1580.0</v>
      </c>
      <c r="I7" s="1">
        <v>2020.0</v>
      </c>
      <c r="J7" s="1">
        <v>2350.0</v>
      </c>
      <c r="K7" s="1">
        <v>2870.0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1.0</v>
      </c>
      <c r="C8" s="1">
        <v>3.0</v>
      </c>
      <c r="D8" s="1">
        <v>5.0</v>
      </c>
      <c r="E8" s="1">
        <v>10.0</v>
      </c>
      <c r="F8" s="1">
        <v>14.0</v>
      </c>
      <c r="G8" s="1">
        <v>27.0</v>
      </c>
      <c r="H8" s="1">
        <v>102.0</v>
      </c>
      <c r="I8" s="1">
        <v>112.0</v>
      </c>
      <c r="J8" s="1">
        <v>51.0</v>
      </c>
      <c r="K8" s="1">
        <v>63.0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97.0</v>
      </c>
      <c r="C9" s="1">
        <v>200.0</v>
      </c>
      <c r="D9" s="1">
        <v>516.0</v>
      </c>
      <c r="E9" s="1">
        <v>766.0</v>
      </c>
      <c r="F9" s="1">
        <v>1060.0</v>
      </c>
      <c r="G9" s="1">
        <v>1450.0</v>
      </c>
      <c r="H9" s="1">
        <v>2310.0</v>
      </c>
      <c r="I9" s="1">
        <v>3090.0</v>
      </c>
      <c r="J9" s="1">
        <v>3850.0</v>
      </c>
      <c r="K9" s="1">
        <v>4310.0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86.0</v>
      </c>
      <c r="C10" s="1">
        <v>6.0</v>
      </c>
      <c r="D10" s="1">
        <v>16.0</v>
      </c>
      <c r="E10" s="1">
        <v>24.0</v>
      </c>
      <c r="F10" s="1">
        <v>46.0</v>
      </c>
      <c r="G10" s="1">
        <v>265.0</v>
      </c>
      <c r="H10" s="1">
        <v>406.0</v>
      </c>
      <c r="I10" s="1">
        <v>439.0</v>
      </c>
      <c r="J10" s="1">
        <v>500.0</v>
      </c>
      <c r="K10" s="1">
        <v>518.0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-9.0</v>
      </c>
      <c r="C11" s="1">
        <v>-76.0</v>
      </c>
      <c r="D11" s="1">
        <v>-2.0</v>
      </c>
      <c r="E11" s="1">
        <v>-7.0</v>
      </c>
      <c r="F11" s="1">
        <v>-14.0</v>
      </c>
      <c r="G11" s="1">
        <v>-27.0</v>
      </c>
      <c r="H11" s="1">
        <v>-42.0</v>
      </c>
      <c r="I11" s="1">
        <v>-68.0</v>
      </c>
      <c r="J11" s="1">
        <v>-106.0</v>
      </c>
      <c r="K11" s="1">
        <v>-159.0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77.0</v>
      </c>
      <c r="C12" s="1">
        <v>5.0</v>
      </c>
      <c r="D12" s="1">
        <v>13.0</v>
      </c>
      <c r="E12" s="1">
        <v>16.0</v>
      </c>
      <c r="F12" s="1">
        <v>32.0</v>
      </c>
      <c r="G12" s="1">
        <v>237.0</v>
      </c>
      <c r="H12" s="1">
        <v>364.0</v>
      </c>
      <c r="I12" s="1">
        <v>370.0</v>
      </c>
      <c r="J12" s="1">
        <v>394.0</v>
      </c>
      <c r="K12" s="1">
        <v>359.0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2.0</v>
      </c>
      <c r="C13" s="1">
        <v>2.0</v>
      </c>
      <c r="D13" s="1">
        <v>3.0</v>
      </c>
      <c r="E13" s="1">
        <v>5.0</v>
      </c>
      <c r="F13" s="1">
        <v>8.0</v>
      </c>
      <c r="G13" s="1">
        <v>9.0</v>
      </c>
      <c r="H13" s="1">
        <v>11.0</v>
      </c>
      <c r="I13" s="1">
        <v>14.0</v>
      </c>
      <c r="J13" s="1">
        <v>18.0</v>
      </c>
      <c r="K13" s="1">
        <v>16.0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1.0</v>
      </c>
      <c r="C14" s="1">
        <v>1.0</v>
      </c>
      <c r="D14" s="1">
        <v>1.0</v>
      </c>
      <c r="E14" s="1">
        <v>3.0</v>
      </c>
      <c r="F14" s="1">
        <v>8.0</v>
      </c>
      <c r="G14" s="1">
        <v>18.0</v>
      </c>
      <c r="H14" s="1">
        <v>50.0</v>
      </c>
      <c r="I14" s="1">
        <v>68.0</v>
      </c>
      <c r="J14" s="1">
        <v>94.0</v>
      </c>
      <c r="K14" s="1">
        <v>155.0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52.0</v>
      </c>
      <c r="C15" s="1">
        <v>94.0</v>
      </c>
      <c r="D15" s="1">
        <v>1.0</v>
      </c>
      <c r="E15" s="1">
        <v>6.0</v>
      </c>
      <c r="F15" s="1">
        <v>11.0</v>
      </c>
      <c r="G15" s="1">
        <v>14.0</v>
      </c>
      <c r="H15" s="1">
        <v>17.0</v>
      </c>
      <c r="I15" s="1">
        <v>33.0</v>
      </c>
      <c r="J15" s="1">
        <v>28.0</v>
      </c>
      <c r="K15" s="1">
        <v>43.0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102.0</v>
      </c>
      <c r="C16" s="1">
        <v>210.0</v>
      </c>
      <c r="D16" s="1">
        <v>538.0</v>
      </c>
      <c r="E16" s="1">
        <v>797.0</v>
      </c>
      <c r="F16" s="1">
        <v>1120.0</v>
      </c>
      <c r="G16" s="1">
        <v>1730.0</v>
      </c>
      <c r="H16" s="1">
        <v>2750.0</v>
      </c>
      <c r="I16" s="1">
        <v>3580.0</v>
      </c>
      <c r="J16" s="1">
        <v>4380.0</v>
      </c>
      <c r="K16" s="1">
        <v>4890.0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58.0</v>
      </c>
      <c r="C18" s="1">
        <v>108.0</v>
      </c>
      <c r="D18" s="1">
        <v>321.0</v>
      </c>
      <c r="E18" s="1">
        <v>490.0</v>
      </c>
      <c r="F18" s="1">
        <v>669.0</v>
      </c>
      <c r="G18" s="1">
        <v>869.0</v>
      </c>
      <c r="H18" s="1">
        <v>1350.0</v>
      </c>
      <c r="I18" s="1">
        <v>1660.0</v>
      </c>
      <c r="J18" s="1">
        <v>1870.0</v>
      </c>
      <c r="K18" s="1">
        <v>2320.0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4.0</v>
      </c>
      <c r="C19" s="1">
        <v>9.0</v>
      </c>
      <c r="D19" s="1">
        <v>21.0</v>
      </c>
      <c r="E19" s="1">
        <v>28.0</v>
      </c>
      <c r="F19" s="1">
        <v>44.0</v>
      </c>
      <c r="G19" s="1">
        <v>47.0</v>
      </c>
      <c r="H19" s="1">
        <v>88.0</v>
      </c>
      <c r="I19" s="1">
        <v>101.0</v>
      </c>
      <c r="J19" s="1">
        <v>105.0</v>
      </c>
      <c r="K19" s="1">
        <v>138.0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0.0</v>
      </c>
      <c r="C20" s="1">
        <v>0.0</v>
      </c>
      <c r="D20" s="1">
        <v>1.0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6.0</v>
      </c>
      <c r="C21" s="1">
        <v>50.0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14.0</v>
      </c>
      <c r="H22" s="1">
        <v>37.0</v>
      </c>
      <c r="I22" s="1">
        <v>46.0</v>
      </c>
      <c r="J22" s="1">
        <v>52.0</v>
      </c>
      <c r="K22" s="1">
        <v>55.0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62.0</v>
      </c>
      <c r="C23" s="1">
        <v>119.0</v>
      </c>
      <c r="D23" s="1">
        <v>344.0</v>
      </c>
      <c r="E23" s="1">
        <v>519.0</v>
      </c>
      <c r="F23" s="1">
        <v>714.0</v>
      </c>
      <c r="G23" s="1">
        <v>930.0</v>
      </c>
      <c r="H23" s="1">
        <v>1470.0</v>
      </c>
      <c r="I23" s="1">
        <v>1800.0</v>
      </c>
      <c r="J23" s="1">
        <v>2029.0</v>
      </c>
      <c r="K23" s="1">
        <v>2510.0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16.0</v>
      </c>
      <c r="C24" s="1">
        <v>45.0</v>
      </c>
      <c r="D24" s="1">
        <v>25.0</v>
      </c>
      <c r="E24" s="1">
        <v>27.0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175.0</v>
      </c>
      <c r="H25" s="1">
        <v>255.0</v>
      </c>
      <c r="I25" s="1">
        <v>238.0</v>
      </c>
      <c r="J25" s="1">
        <v>209.0</v>
      </c>
      <c r="K25" s="1">
        <v>180.0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8.0</v>
      </c>
      <c r="C26" s="1">
        <v>14.0</v>
      </c>
      <c r="D26" s="1">
        <v>3.0</v>
      </c>
      <c r="E26" s="1">
        <v>6.0</v>
      </c>
      <c r="F26" s="1">
        <v>9.0</v>
      </c>
      <c r="G26" s="1">
        <v>11.0</v>
      </c>
      <c r="H26" s="1">
        <v>11.0</v>
      </c>
      <c r="I26" s="1">
        <v>8.0</v>
      </c>
      <c r="J26" s="1">
        <v>27.0</v>
      </c>
      <c r="K26" s="1">
        <v>33.0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79.0</v>
      </c>
      <c r="C27" s="1">
        <v>165.0</v>
      </c>
      <c r="D27" s="1">
        <v>373.0</v>
      </c>
      <c r="E27" s="1">
        <v>552.0</v>
      </c>
      <c r="F27" s="1">
        <v>723.0</v>
      </c>
      <c r="G27" s="1">
        <v>1120.0</v>
      </c>
      <c r="H27" s="1">
        <v>1740.0</v>
      </c>
      <c r="I27" s="1">
        <v>2050.0</v>
      </c>
      <c r="J27" s="1">
        <v>2270.0</v>
      </c>
      <c r="K27" s="1">
        <v>2720.0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28.0</v>
      </c>
      <c r="C28" s="1">
        <v>24.0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96.0</v>
      </c>
      <c r="C29" s="1">
        <v>6.0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28.0</v>
      </c>
      <c r="C30" s="1">
        <v>31.0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48.0</v>
      </c>
      <c r="C31" s="1">
        <v>1.0</v>
      </c>
      <c r="D31" s="1">
        <v>179.0</v>
      </c>
      <c r="E31" s="1">
        <v>210.0</v>
      </c>
      <c r="F31" s="1">
        <v>270.0</v>
      </c>
      <c r="G31" s="1">
        <v>380.0</v>
      </c>
      <c r="H31" s="1">
        <v>539.0</v>
      </c>
      <c r="I31" s="1">
        <v>915.0</v>
      </c>
      <c r="J31" s="1">
        <v>1450.0</v>
      </c>
      <c r="K31" s="1">
        <v>1970.0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-6.0</v>
      </c>
      <c r="C32" s="1">
        <v>13.0</v>
      </c>
      <c r="D32" s="1">
        <v>-14.0</v>
      </c>
      <c r="E32" s="1">
        <v>35.0</v>
      </c>
      <c r="F32" s="1">
        <v>124.0</v>
      </c>
      <c r="G32" s="1">
        <v>232.0</v>
      </c>
      <c r="H32" s="1">
        <v>474.0</v>
      </c>
      <c r="I32" s="1">
        <v>612.0</v>
      </c>
      <c r="J32" s="1">
        <v>666.0</v>
      </c>
      <c r="K32" s="1">
        <v>197.0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-6.0</v>
      </c>
      <c r="C33" s="1">
        <v>14.0</v>
      </c>
      <c r="D33" s="1">
        <v>164.0</v>
      </c>
      <c r="E33" s="1">
        <v>246.0</v>
      </c>
      <c r="F33" s="1">
        <v>395.0</v>
      </c>
      <c r="G33" s="1">
        <v>613.0</v>
      </c>
      <c r="H33" s="1">
        <v>1010.0</v>
      </c>
      <c r="I33" s="1">
        <v>1530.0</v>
      </c>
      <c r="J33" s="1">
        <v>2120.0</v>
      </c>
      <c r="K33" s="1">
        <v>2160.0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22.0</v>
      </c>
      <c r="C34" s="1">
        <v>45.0</v>
      </c>
      <c r="D34" s="1">
        <v>164.0</v>
      </c>
      <c r="E34" s="1">
        <v>246.0</v>
      </c>
      <c r="F34" s="1">
        <v>395.0</v>
      </c>
      <c r="G34" s="1">
        <v>613.0</v>
      </c>
      <c r="H34" s="1">
        <v>1010.0</v>
      </c>
      <c r="I34" s="1">
        <v>1530.0</v>
      </c>
      <c r="J34" s="1">
        <v>2120.0</v>
      </c>
      <c r="K34" s="1">
        <v>2160.0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102.0</v>
      </c>
      <c r="C35" s="1">
        <v>210.0</v>
      </c>
      <c r="D35" s="1">
        <v>538.0</v>
      </c>
      <c r="E35" s="1">
        <v>797.0</v>
      </c>
      <c r="F35" s="1">
        <v>1120.0</v>
      </c>
      <c r="G35" s="1">
        <v>1730.0</v>
      </c>
      <c r="H35" s="1">
        <v>2750.0</v>
      </c>
      <c r="I35" s="1">
        <v>3580.0</v>
      </c>
      <c r="J35" s="1">
        <v>4380.0</v>
      </c>
      <c r="K35" s="1">
        <v>4890.0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10.0</v>
      </c>
      <c r="C37" s="1">
        <v>10.0</v>
      </c>
      <c r="D37" s="1">
        <v>392.0</v>
      </c>
      <c r="E37" s="1">
        <v>419.0</v>
      </c>
      <c r="F37" s="1">
        <v>441.0</v>
      </c>
      <c r="G37" s="1">
        <v>456.0</v>
      </c>
      <c r="H37" s="1">
        <v>474.0</v>
      </c>
      <c r="I37" s="1">
        <v>485.0</v>
      </c>
      <c r="J37" s="1">
        <v>491.0</v>
      </c>
      <c r="K37" s="1">
        <v>489.0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10.0</v>
      </c>
      <c r="C38" s="1">
        <v>10.0</v>
      </c>
      <c r="D38" s="1">
        <v>391.0</v>
      </c>
      <c r="E38" s="1">
        <v>416.0</v>
      </c>
      <c r="F38" s="1">
        <v>439.0</v>
      </c>
      <c r="G38" s="1">
        <v>455.0</v>
      </c>
      <c r="H38" s="1">
        <v>473.0</v>
      </c>
      <c r="I38" s="1">
        <v>483.0</v>
      </c>
      <c r="J38" s="1">
        <v>490.0</v>
      </c>
      <c r="K38" s="1">
        <v>489.0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 t="s">
        <v>90</v>
      </c>
      <c r="C39" s="1" t="s">
        <v>91</v>
      </c>
      <c r="D39" s="1" t="s">
        <v>92</v>
      </c>
      <c r="E39" s="1" t="s">
        <v>93</v>
      </c>
      <c r="F39" s="1" t="s">
        <v>94</v>
      </c>
      <c r="G39" s="1" t="s">
        <v>95</v>
      </c>
      <c r="H39" s="1" t="s">
        <v>96</v>
      </c>
      <c r="I39" s="1" t="s">
        <v>97</v>
      </c>
      <c r="J39" s="1" t="s">
        <v>98</v>
      </c>
      <c r="K39" s="1" t="s">
        <v>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-8.0</v>
      </c>
      <c r="C40" s="1">
        <v>11.0</v>
      </c>
      <c r="D40" s="1">
        <v>161.0</v>
      </c>
      <c r="E40" s="1">
        <v>241.0</v>
      </c>
      <c r="F40" s="1">
        <v>386.0</v>
      </c>
      <c r="G40" s="1">
        <v>603.0</v>
      </c>
      <c r="H40" s="1">
        <v>1000.0</v>
      </c>
      <c r="I40" s="1">
        <v>1510.0</v>
      </c>
      <c r="J40" s="1">
        <v>2100.0</v>
      </c>
      <c r="K40" s="1">
        <v>2150.0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 t="s">
        <v>102</v>
      </c>
      <c r="C41" s="1" t="s">
        <v>103</v>
      </c>
      <c r="D41" s="1" t="s">
        <v>104</v>
      </c>
      <c r="E41" s="1" t="s">
        <v>105</v>
      </c>
      <c r="F41" s="1" t="s">
        <v>106</v>
      </c>
      <c r="G41" s="1" t="s">
        <v>107</v>
      </c>
      <c r="H41" s="1" t="s">
        <v>108</v>
      </c>
      <c r="I41" s="1" t="s">
        <v>109</v>
      </c>
      <c r="J41" s="1" t="s">
        <v>110</v>
      </c>
      <c r="K41" s="1" t="s">
        <v>111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16.0</v>
      </c>
      <c r="C42" s="1">
        <v>46.0</v>
      </c>
      <c r="D42" s="1">
        <v>26.0</v>
      </c>
      <c r="E42" s="1">
        <v>27.0</v>
      </c>
      <c r="F42" s="1" t="s">
        <v>52</v>
      </c>
      <c r="G42" s="1">
        <v>189.0</v>
      </c>
      <c r="H42" s="1">
        <v>292.0</v>
      </c>
      <c r="I42" s="1">
        <v>285.0</v>
      </c>
      <c r="J42" s="1">
        <v>261.0</v>
      </c>
      <c r="K42" s="1">
        <v>236.0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-75.0</v>
      </c>
      <c r="C43" s="1">
        <v>42.0</v>
      </c>
      <c r="D43" s="1">
        <v>-107.0</v>
      </c>
      <c r="E43" s="1">
        <v>-129.0</v>
      </c>
      <c r="F43" s="1">
        <v>-207.0</v>
      </c>
      <c r="G43" s="1">
        <v>-65.0</v>
      </c>
      <c r="H43" s="1">
        <v>-332.0</v>
      </c>
      <c r="I43" s="1">
        <v>-674.0</v>
      </c>
      <c r="J43" s="1">
        <v>-1190.0</v>
      </c>
      <c r="K43" s="1">
        <v>-1140.0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9.0</v>
      </c>
      <c r="C44" s="1">
        <v>17.0</v>
      </c>
      <c r="D44" s="1">
        <v>38.0</v>
      </c>
      <c r="E44" s="1">
        <v>65.0</v>
      </c>
      <c r="F44" s="1">
        <v>87.0</v>
      </c>
      <c r="G44" s="1">
        <v>248.0</v>
      </c>
      <c r="H44" s="1">
        <v>364.0</v>
      </c>
      <c r="I44" s="1">
        <v>446.0</v>
      </c>
      <c r="J44" s="1">
        <v>482.0</v>
      </c>
      <c r="K44" s="1">
        <v>492.0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3.0</v>
      </c>
      <c r="J45" s="1">
        <v>3.0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32.0</v>
      </c>
      <c r="C46" s="1">
        <v>1.0</v>
      </c>
      <c r="D46" s="1">
        <v>5.0</v>
      </c>
      <c r="E46" s="1">
        <v>8.0</v>
      </c>
      <c r="F46" s="1">
        <v>19.0</v>
      </c>
      <c r="G46" s="1">
        <v>24.0</v>
      </c>
      <c r="H46" s="1">
        <v>46.0</v>
      </c>
      <c r="I46" s="1">
        <v>75.0</v>
      </c>
      <c r="J46" s="1">
        <v>137.0</v>
      </c>
      <c r="K46" s="1">
        <v>171.0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0.0</v>
      </c>
      <c r="C47" s="1">
        <v>339.0</v>
      </c>
      <c r="D47" s="1">
        <v>467.0</v>
      </c>
      <c r="E47" s="1">
        <v>713.0</v>
      </c>
      <c r="F47" s="1">
        <v>944.0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17.0</v>
      </c>
      <c r="C48" s="1">
        <v>68.0</v>
      </c>
      <c r="D48" s="1">
        <v>2.0</v>
      </c>
      <c r="E48" s="1">
        <v>2.0</v>
      </c>
      <c r="F48" s="1">
        <v>2.0</v>
      </c>
      <c r="G48" s="1">
        <v>3.0</v>
      </c>
      <c r="H48" s="1">
        <v>7.0</v>
      </c>
      <c r="I48" s="1">
        <v>7.0</v>
      </c>
      <c r="J48" s="1">
        <v>10.0</v>
      </c>
      <c r="K48" s="1">
        <v>12.0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44.0</v>
      </c>
      <c r="C2" s="1">
        <v>114.0</v>
      </c>
      <c r="D2" s="1">
        <v>203.0</v>
      </c>
      <c r="E2" s="1">
        <v>308.0</v>
      </c>
      <c r="F2" s="1">
        <v>477.0</v>
      </c>
      <c r="G2" s="1">
        <v>661.0</v>
      </c>
      <c r="H2" s="1">
        <v>836.0</v>
      </c>
      <c r="I2" s="1">
        <v>1200.0</v>
      </c>
      <c r="J2" s="1">
        <v>1580.0</v>
      </c>
      <c r="K2" s="1">
        <v>1950.0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44.0</v>
      </c>
      <c r="C3" s="1">
        <v>114.0</v>
      </c>
      <c r="D3" s="1">
        <v>203.0</v>
      </c>
      <c r="E3" s="1">
        <v>308.0</v>
      </c>
      <c r="F3" s="1">
        <v>477.0</v>
      </c>
      <c r="G3" s="1">
        <v>661.0</v>
      </c>
      <c r="H3" s="1">
        <v>836.0</v>
      </c>
      <c r="I3" s="1">
        <v>1200.0</v>
      </c>
      <c r="J3" s="1">
        <v>1580.0</v>
      </c>
      <c r="K3" s="1">
        <v>1950.0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12.0</v>
      </c>
      <c r="C4" s="1">
        <v>22.0</v>
      </c>
      <c r="D4" s="1">
        <v>39.0</v>
      </c>
      <c r="E4" s="1">
        <v>66.0</v>
      </c>
      <c r="F4" s="1">
        <v>114.0</v>
      </c>
      <c r="G4" s="1">
        <v>156.0</v>
      </c>
      <c r="H4" s="1">
        <v>179.0</v>
      </c>
      <c r="I4" s="1">
        <v>222.0</v>
      </c>
      <c r="J4" s="1">
        <v>281.0</v>
      </c>
      <c r="K4" s="1">
        <v>366.0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31.0</v>
      </c>
      <c r="C5" s="1">
        <v>90.0</v>
      </c>
      <c r="D5" s="1">
        <v>163.0</v>
      </c>
      <c r="E5" s="1">
        <v>242.0</v>
      </c>
      <c r="F5" s="1">
        <v>363.0</v>
      </c>
      <c r="G5" s="1">
        <v>505.0</v>
      </c>
      <c r="H5" s="1">
        <v>657.0</v>
      </c>
      <c r="I5" s="1">
        <v>975.0</v>
      </c>
      <c r="J5" s="1">
        <v>1300.0</v>
      </c>
      <c r="K5" s="1">
        <v>1580.0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23.0</v>
      </c>
      <c r="C6" s="1">
        <v>40.0</v>
      </c>
      <c r="D6" s="1">
        <v>78.0</v>
      </c>
      <c r="E6" s="1">
        <v>120.0</v>
      </c>
      <c r="F6" s="1">
        <v>172.0</v>
      </c>
      <c r="G6" s="1">
        <v>276.0</v>
      </c>
      <c r="H6" s="1">
        <v>346.0</v>
      </c>
      <c r="I6" s="1">
        <v>624.0</v>
      </c>
      <c r="J6" s="1">
        <v>863.0</v>
      </c>
      <c r="K6" s="1">
        <v>968.0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7.0</v>
      </c>
      <c r="C7" s="1">
        <v>12.0</v>
      </c>
      <c r="D7" s="1">
        <v>27.0</v>
      </c>
      <c r="E7" s="1">
        <v>52.0</v>
      </c>
      <c r="F7" s="1">
        <v>83.0</v>
      </c>
      <c r="G7" s="1">
        <v>117.0</v>
      </c>
      <c r="H7" s="1">
        <v>167.0</v>
      </c>
      <c r="I7" s="1">
        <v>226.0</v>
      </c>
      <c r="J7" s="1">
        <v>320.0</v>
      </c>
      <c r="K7" s="1">
        <v>412.0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31.0</v>
      </c>
      <c r="C8" s="1">
        <v>52.0</v>
      </c>
      <c r="D8" s="1">
        <v>106.0</v>
      </c>
      <c r="E8" s="1">
        <v>173.0</v>
      </c>
      <c r="F8" s="1">
        <v>256.0</v>
      </c>
      <c r="G8" s="1">
        <v>393.0</v>
      </c>
      <c r="H8" s="1">
        <v>513.0</v>
      </c>
      <c r="I8" s="1">
        <v>850.0</v>
      </c>
      <c r="J8" s="1">
        <v>1180.0</v>
      </c>
      <c r="K8" s="1">
        <v>1380.0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76.0</v>
      </c>
      <c r="C9" s="1">
        <v>37.0</v>
      </c>
      <c r="D9" s="1">
        <v>57.0</v>
      </c>
      <c r="E9" s="1">
        <v>69.0</v>
      </c>
      <c r="F9" s="1">
        <v>107.0</v>
      </c>
      <c r="G9" s="1">
        <v>112.0</v>
      </c>
      <c r="H9" s="1">
        <v>144.0</v>
      </c>
      <c r="I9" s="1">
        <v>125.0</v>
      </c>
      <c r="J9" s="1">
        <v>114.0</v>
      </c>
      <c r="K9" s="1">
        <v>200.0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-84.0</v>
      </c>
      <c r="C10" s="1">
        <v>-1.0</v>
      </c>
      <c r="D10" s="1">
        <v>-3.0</v>
      </c>
      <c r="E10" s="1">
        <v>-1.0</v>
      </c>
      <c r="F10" s="1">
        <v>-1.0</v>
      </c>
      <c r="G10" s="1">
        <v>0.0</v>
      </c>
      <c r="H10" s="1">
        <v>0.0</v>
      </c>
      <c r="I10" s="1">
        <v>-1.0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0.0</v>
      </c>
      <c r="C11" s="1">
        <v>0.0</v>
      </c>
      <c r="D11" s="1">
        <v>0.0</v>
      </c>
      <c r="E11" s="1">
        <v>0.0</v>
      </c>
      <c r="F11" s="1">
        <v>1.0</v>
      </c>
      <c r="G11" s="1">
        <v>4.0</v>
      </c>
      <c r="H11" s="1">
        <v>65.0</v>
      </c>
      <c r="I11" s="1">
        <v>0.0</v>
      </c>
      <c r="J11" s="1">
        <v>12.0</v>
      </c>
      <c r="K11" s="1">
        <v>68.0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-84.0</v>
      </c>
      <c r="C12" s="1">
        <v>-1.0</v>
      </c>
      <c r="D12" s="1">
        <v>-3.0</v>
      </c>
      <c r="E12" s="1">
        <v>-1.0</v>
      </c>
      <c r="F12" s="1">
        <v>33.0</v>
      </c>
      <c r="G12" s="1">
        <v>4.0</v>
      </c>
      <c r="H12" s="1">
        <v>65.0</v>
      </c>
      <c r="I12" s="1">
        <v>-1.0</v>
      </c>
      <c r="J12" s="1">
        <v>12.0</v>
      </c>
      <c r="K12" s="1">
        <v>68.0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-31.0</v>
      </c>
      <c r="C13" s="1">
        <v>-1.0</v>
      </c>
      <c r="D13" s="1">
        <v>-1.0</v>
      </c>
      <c r="E13" s="1">
        <v>-3.0</v>
      </c>
      <c r="F13" s="1">
        <v>-1.0</v>
      </c>
      <c r="G13" s="1">
        <v>-69.0</v>
      </c>
      <c r="H13" s="1">
        <v>-96.0</v>
      </c>
      <c r="I13" s="1">
        <v>-1.0</v>
      </c>
      <c r="J13" s="1">
        <v>96.0</v>
      </c>
      <c r="K13" s="1">
        <v>-99.0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-54.0</v>
      </c>
      <c r="C14" s="1">
        <v>-5.0</v>
      </c>
      <c r="D14" s="1">
        <v>-9.0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-94.0</v>
      </c>
      <c r="C15" s="1">
        <v>29.0</v>
      </c>
      <c r="D15" s="1">
        <v>43.0</v>
      </c>
      <c r="E15" s="1">
        <v>63.0</v>
      </c>
      <c r="F15" s="1">
        <v>106.0</v>
      </c>
      <c r="G15" s="1">
        <v>116.0</v>
      </c>
      <c r="H15" s="1">
        <v>144.0</v>
      </c>
      <c r="I15" s="1">
        <v>122.0</v>
      </c>
      <c r="J15" s="1">
        <v>127.0</v>
      </c>
      <c r="K15" s="1">
        <v>268.0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-94.0</v>
      </c>
      <c r="C16" s="1">
        <v>29.0</v>
      </c>
      <c r="D16" s="1">
        <v>43.0</v>
      </c>
      <c r="E16" s="1">
        <v>63.0</v>
      </c>
      <c r="F16" s="1">
        <v>106.0</v>
      </c>
      <c r="G16" s="1">
        <v>116.0</v>
      </c>
      <c r="H16" s="1">
        <v>144.0</v>
      </c>
      <c r="I16" s="1">
        <v>122.0</v>
      </c>
      <c r="J16" s="1">
        <v>127.0</v>
      </c>
      <c r="K16" s="1">
        <v>268.0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-94.0</v>
      </c>
      <c r="C17" s="1">
        <v>13.0</v>
      </c>
      <c r="D17" s="1">
        <v>23.0</v>
      </c>
      <c r="E17" s="1">
        <v>12.0</v>
      </c>
      <c r="F17" s="1">
        <v>17.0</v>
      </c>
      <c r="G17" s="1">
        <v>7.0</v>
      </c>
      <c r="H17" s="1">
        <v>-98.0</v>
      </c>
      <c r="I17" s="1">
        <v>-15.0</v>
      </c>
      <c r="J17" s="1">
        <v>73.0</v>
      </c>
      <c r="K17" s="1">
        <v>89.0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15.0</v>
      </c>
      <c r="D18" s="1">
        <v>20.0</v>
      </c>
      <c r="E18" s="1">
        <v>50.0</v>
      </c>
      <c r="F18" s="1">
        <v>88.0</v>
      </c>
      <c r="G18" s="1">
        <v>108.0</v>
      </c>
      <c r="H18" s="1">
        <v>242.0</v>
      </c>
      <c r="I18" s="1">
        <v>138.0</v>
      </c>
      <c r="J18" s="1">
        <v>53.0</v>
      </c>
      <c r="K18" s="1">
        <v>179.0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0.0</v>
      </c>
      <c r="C19" s="1">
        <v>15.0</v>
      </c>
      <c r="D19" s="1">
        <v>20.0</v>
      </c>
      <c r="E19" s="1">
        <v>50.0</v>
      </c>
      <c r="F19" s="1">
        <v>88.0</v>
      </c>
      <c r="G19" s="1">
        <v>108.0</v>
      </c>
      <c r="H19" s="1">
        <v>242.0</v>
      </c>
      <c r="I19" s="1">
        <v>138.0</v>
      </c>
      <c r="J19" s="1">
        <v>53.0</v>
      </c>
      <c r="K19" s="1">
        <v>179.0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0.0</v>
      </c>
      <c r="C20" s="1">
        <v>15.0</v>
      </c>
      <c r="D20" s="1">
        <v>20.0</v>
      </c>
      <c r="E20" s="1">
        <v>50.0</v>
      </c>
      <c r="F20" s="1">
        <v>88.0</v>
      </c>
      <c r="G20" s="1">
        <v>108.0</v>
      </c>
      <c r="H20" s="1">
        <v>242.0</v>
      </c>
      <c r="I20" s="1">
        <v>138.0</v>
      </c>
      <c r="J20" s="1">
        <v>53.0</v>
      </c>
      <c r="K20" s="1">
        <v>179.0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0.0</v>
      </c>
      <c r="C21" s="1">
        <v>7.0</v>
      </c>
      <c r="D21" s="1">
        <v>47.0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 t="s">
        <v>52</v>
      </c>
      <c r="C22" s="1">
        <v>8.0</v>
      </c>
      <c r="D22" s="1">
        <v>-26.0</v>
      </c>
      <c r="E22" s="1">
        <v>50.0</v>
      </c>
      <c r="F22" s="1">
        <v>88.0</v>
      </c>
      <c r="G22" s="1">
        <v>108.0</v>
      </c>
      <c r="H22" s="1">
        <v>242.0</v>
      </c>
      <c r="I22" s="1">
        <v>138.0</v>
      </c>
      <c r="J22" s="1">
        <v>53.0</v>
      </c>
      <c r="K22" s="1">
        <v>179.0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 t="s">
        <v>52</v>
      </c>
      <c r="C23" s="1">
        <v>8.0</v>
      </c>
      <c r="D23" s="1">
        <v>-26.0</v>
      </c>
      <c r="E23" s="1">
        <v>50.0</v>
      </c>
      <c r="F23" s="1">
        <v>88.0</v>
      </c>
      <c r="G23" s="1">
        <v>108.0</v>
      </c>
      <c r="H23" s="1">
        <v>242.0</v>
      </c>
      <c r="I23" s="1">
        <v>138.0</v>
      </c>
      <c r="J23" s="1">
        <v>53.0</v>
      </c>
      <c r="K23" s="1">
        <v>179.0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0.0</v>
      </c>
      <c r="C25" s="1" t="s">
        <v>143</v>
      </c>
      <c r="D25" s="1" t="s">
        <v>144</v>
      </c>
      <c r="E25" s="1" t="s">
        <v>145</v>
      </c>
      <c r="F25" s="1" t="s">
        <v>146</v>
      </c>
      <c r="G25" s="1" t="s">
        <v>147</v>
      </c>
      <c r="H25" s="1" t="s">
        <v>148</v>
      </c>
      <c r="I25" s="1" t="s">
        <v>149</v>
      </c>
      <c r="J25" s="1" t="s">
        <v>150</v>
      </c>
      <c r="K25" s="1" t="s">
        <v>151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0.0</v>
      </c>
      <c r="C26" s="1" t="s">
        <v>143</v>
      </c>
      <c r="D26" s="1" t="s">
        <v>144</v>
      </c>
      <c r="E26" s="1" t="s">
        <v>145</v>
      </c>
      <c r="F26" s="1" t="s">
        <v>146</v>
      </c>
      <c r="G26" s="1" t="s">
        <v>147</v>
      </c>
      <c r="H26" s="1" t="s">
        <v>148</v>
      </c>
      <c r="I26" s="1" t="s">
        <v>149</v>
      </c>
      <c r="J26" s="1" t="s">
        <v>150</v>
      </c>
      <c r="K26" s="1" t="s">
        <v>151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102.0</v>
      </c>
      <c r="C27" s="1">
        <v>103.0</v>
      </c>
      <c r="D27" s="1">
        <v>183.0</v>
      </c>
      <c r="E27" s="1">
        <v>403.0</v>
      </c>
      <c r="F27" s="1">
        <v>424.0</v>
      </c>
      <c r="G27" s="1">
        <v>445.0</v>
      </c>
      <c r="H27" s="1">
        <v>463.0</v>
      </c>
      <c r="I27" s="1">
        <v>477.0</v>
      </c>
      <c r="J27" s="1">
        <v>487.0</v>
      </c>
      <c r="K27" s="1">
        <v>489.0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0.0</v>
      </c>
      <c r="C28" s="1" t="s">
        <v>155</v>
      </c>
      <c r="D28" s="1" t="s">
        <v>144</v>
      </c>
      <c r="E28" s="1" t="s">
        <v>156</v>
      </c>
      <c r="F28" s="1" t="s">
        <v>157</v>
      </c>
      <c r="G28" s="1" t="s">
        <v>158</v>
      </c>
      <c r="H28" s="1" t="s">
        <v>159</v>
      </c>
      <c r="I28" s="1" t="s">
        <v>160</v>
      </c>
      <c r="J28" s="1" t="s">
        <v>150</v>
      </c>
      <c r="K28" s="1" t="s">
        <v>161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0.0</v>
      </c>
      <c r="C29" s="1" t="s">
        <v>155</v>
      </c>
      <c r="D29" s="1" t="s">
        <v>144</v>
      </c>
      <c r="E29" s="1" t="s">
        <v>156</v>
      </c>
      <c r="F29" s="1" t="s">
        <v>157</v>
      </c>
      <c r="G29" s="1" t="s">
        <v>158</v>
      </c>
      <c r="H29" s="1" t="s">
        <v>159</v>
      </c>
      <c r="I29" s="1" t="s">
        <v>160</v>
      </c>
      <c r="J29" s="1" t="s">
        <v>150</v>
      </c>
      <c r="K29" s="1" t="s">
        <v>161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131.0</v>
      </c>
      <c r="C30" s="1">
        <v>168.0</v>
      </c>
      <c r="D30" s="1">
        <v>183.0</v>
      </c>
      <c r="E30" s="1">
        <v>441.0</v>
      </c>
      <c r="F30" s="1">
        <v>458.0</v>
      </c>
      <c r="G30" s="1">
        <v>478.0</v>
      </c>
      <c r="H30" s="1">
        <v>490.0</v>
      </c>
      <c r="I30" s="1">
        <v>499.0</v>
      </c>
      <c r="J30" s="1">
        <v>500.0</v>
      </c>
      <c r="K30" s="1">
        <v>500.0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165</v>
      </c>
      <c r="C31" s="1" t="s">
        <v>166</v>
      </c>
      <c r="D31" s="1" t="s">
        <v>167</v>
      </c>
      <c r="E31" s="1" t="s">
        <v>168</v>
      </c>
      <c r="F31" s="1" t="s">
        <v>169</v>
      </c>
      <c r="G31" s="1" t="s">
        <v>169</v>
      </c>
      <c r="H31" s="1" t="s">
        <v>157</v>
      </c>
      <c r="I31" s="1" t="s">
        <v>169</v>
      </c>
      <c r="J31" s="1" t="s">
        <v>169</v>
      </c>
      <c r="K31" s="1" t="s">
        <v>170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0.0</v>
      </c>
      <c r="C32" s="1" t="s">
        <v>150</v>
      </c>
      <c r="D32" s="1" t="s">
        <v>167</v>
      </c>
      <c r="E32" s="1" t="s">
        <v>143</v>
      </c>
      <c r="F32" s="1" t="s">
        <v>172</v>
      </c>
      <c r="G32" s="1" t="s">
        <v>167</v>
      </c>
      <c r="H32" s="1" t="s">
        <v>166</v>
      </c>
      <c r="I32" s="1" t="s">
        <v>167</v>
      </c>
      <c r="J32" s="1" t="s">
        <v>169</v>
      </c>
      <c r="K32" s="1" t="s">
        <v>173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175</v>
      </c>
      <c r="C33" s="1" t="s">
        <v>175</v>
      </c>
      <c r="D33" s="1" t="s">
        <v>175</v>
      </c>
      <c r="E33" s="1" t="s">
        <v>175</v>
      </c>
      <c r="F33" s="1" t="s">
        <v>175</v>
      </c>
      <c r="G33" s="1" t="s">
        <v>175</v>
      </c>
      <c r="H33" s="1" t="s">
        <v>175</v>
      </c>
      <c r="I33" s="1" t="s">
        <v>175</v>
      </c>
      <c r="J33" s="1" t="s">
        <v>175</v>
      </c>
      <c r="K33" s="1" t="s">
        <v>175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94.0</v>
      </c>
      <c r="C35" s="1">
        <v>38.0</v>
      </c>
      <c r="D35" s="1">
        <v>59.0</v>
      </c>
      <c r="E35" s="1">
        <v>74.0</v>
      </c>
      <c r="F35" s="1">
        <v>116.0</v>
      </c>
      <c r="G35" s="1">
        <v>128.0</v>
      </c>
      <c r="H35" s="1">
        <v>167.0</v>
      </c>
      <c r="I35" s="1">
        <v>162.0</v>
      </c>
      <c r="J35" s="1">
        <v>161.0</v>
      </c>
      <c r="K35" s="1">
        <v>267.0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76.0</v>
      </c>
      <c r="C36" s="1">
        <v>37.0</v>
      </c>
      <c r="D36" s="1">
        <v>57.0</v>
      </c>
      <c r="E36" s="1">
        <v>69.0</v>
      </c>
      <c r="F36" s="1">
        <v>107.0</v>
      </c>
      <c r="G36" s="1">
        <v>112.0</v>
      </c>
      <c r="H36" s="1">
        <v>144.0</v>
      </c>
      <c r="I36" s="1">
        <v>125.0</v>
      </c>
      <c r="J36" s="1">
        <v>114.0</v>
      </c>
      <c r="K36" s="1">
        <v>200.0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76.0</v>
      </c>
      <c r="C37" s="1">
        <v>37.0</v>
      </c>
      <c r="D37" s="1">
        <v>57.0</v>
      </c>
      <c r="E37" s="1">
        <v>69.0</v>
      </c>
      <c r="F37" s="1">
        <v>107.0</v>
      </c>
      <c r="G37" s="1">
        <v>112.0</v>
      </c>
      <c r="H37" s="1">
        <v>144.0</v>
      </c>
      <c r="I37" s="1">
        <v>125.0</v>
      </c>
      <c r="J37" s="1">
        <v>114.0</v>
      </c>
      <c r="K37" s="1">
        <v>200.0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2.0</v>
      </c>
      <c r="C38" s="1">
        <v>40.0</v>
      </c>
      <c r="D38" s="1">
        <v>64.0</v>
      </c>
      <c r="E38" s="1">
        <v>82.0</v>
      </c>
      <c r="F38" s="1">
        <v>126.0</v>
      </c>
      <c r="G38" s="1">
        <v>159.0</v>
      </c>
      <c r="H38" s="1">
        <v>213.0</v>
      </c>
      <c r="I38" s="1">
        <v>218.0</v>
      </c>
      <c r="J38" s="1">
        <v>221.0</v>
      </c>
      <c r="K38" s="1">
        <v>328.0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 t="s">
        <v>181</v>
      </c>
      <c r="C39" s="1" t="s">
        <v>182</v>
      </c>
      <c r="D39" s="1" t="s">
        <v>183</v>
      </c>
      <c r="E39" s="1" t="s">
        <v>184</v>
      </c>
      <c r="F39" s="1" t="s">
        <v>185</v>
      </c>
      <c r="G39" s="1" t="s">
        <v>186</v>
      </c>
      <c r="H39" s="1" t="s">
        <v>187</v>
      </c>
      <c r="I39" s="1" t="s">
        <v>188</v>
      </c>
      <c r="J39" s="1" t="s">
        <v>189</v>
      </c>
      <c r="K39" s="1" t="s">
        <v>190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>
        <v>48.0</v>
      </c>
      <c r="C40" s="1">
        <v>13.0</v>
      </c>
      <c r="D40" s="1">
        <v>23.0</v>
      </c>
      <c r="E40" s="1">
        <v>13.0</v>
      </c>
      <c r="F40" s="1">
        <v>20.0</v>
      </c>
      <c r="G40" s="1">
        <v>16.0</v>
      </c>
      <c r="H40" s="1">
        <v>-69.0</v>
      </c>
      <c r="I40" s="1">
        <v>-8.0</v>
      </c>
      <c r="J40" s="1">
        <v>96.0</v>
      </c>
      <c r="K40" s="1">
        <v>145.0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7.0</v>
      </c>
      <c r="C41" s="1">
        <v>14.0</v>
      </c>
      <c r="D41" s="1">
        <v>6.0</v>
      </c>
      <c r="E41" s="1">
        <v>55.0</v>
      </c>
      <c r="F41" s="1">
        <v>1.0</v>
      </c>
      <c r="G41" s="1">
        <v>1.0</v>
      </c>
      <c r="H41" s="1">
        <v>2.0</v>
      </c>
      <c r="I41" s="1">
        <v>2.0</v>
      </c>
      <c r="J41" s="1">
        <v>3.0</v>
      </c>
      <c r="K41" s="1">
        <v>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>
        <v>56.0</v>
      </c>
      <c r="C42" s="1">
        <v>13.0</v>
      </c>
      <c r="D42" s="1">
        <v>23.0</v>
      </c>
      <c r="E42" s="1">
        <v>14.0</v>
      </c>
      <c r="F42" s="1">
        <v>22.0</v>
      </c>
      <c r="G42" s="1">
        <v>18.0</v>
      </c>
      <c r="H42" s="1">
        <v>-67.0</v>
      </c>
      <c r="I42" s="1">
        <v>2.0</v>
      </c>
      <c r="J42" s="1">
        <v>99.0</v>
      </c>
      <c r="K42" s="1">
        <v>150.0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-1.0</v>
      </c>
      <c r="C43" s="1">
        <v>33.0</v>
      </c>
      <c r="D43" s="1">
        <v>-60.0</v>
      </c>
      <c r="E43" s="1">
        <v>-1.0</v>
      </c>
      <c r="F43" s="1">
        <v>-3.0</v>
      </c>
      <c r="G43" s="1">
        <v>-11.0</v>
      </c>
      <c r="H43" s="1">
        <v>-29.0</v>
      </c>
      <c r="I43" s="1">
        <v>-18.0</v>
      </c>
      <c r="J43" s="1">
        <v>-25.0</v>
      </c>
      <c r="K43" s="1">
        <v>-59.0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195</v>
      </c>
      <c r="B44" s="1">
        <v>0.0</v>
      </c>
      <c r="C44" s="1">
        <v>0.0</v>
      </c>
      <c r="D44" s="1">
        <v>0.0</v>
      </c>
      <c r="E44" s="1">
        <v>-2.0</v>
      </c>
      <c r="F44" s="1">
        <v>-1.0</v>
      </c>
      <c r="G44" s="1">
        <v>1.0</v>
      </c>
      <c r="H44" s="1">
        <v>-1.0</v>
      </c>
      <c r="I44" s="1">
        <v>1.0</v>
      </c>
      <c r="J44" s="1">
        <v>6.0</v>
      </c>
      <c r="K44" s="1">
        <v>-1.0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196</v>
      </c>
      <c r="B45" s="1">
        <v>-1.0</v>
      </c>
      <c r="C45" s="1">
        <v>33.0</v>
      </c>
      <c r="D45" s="1">
        <v>-60.0</v>
      </c>
      <c r="E45" s="1">
        <v>-1.0</v>
      </c>
      <c r="F45" s="1">
        <v>-5.0</v>
      </c>
      <c r="G45" s="1">
        <v>-10.0</v>
      </c>
      <c r="H45" s="1">
        <v>-31.0</v>
      </c>
      <c r="I45" s="1">
        <v>-18.0</v>
      </c>
      <c r="J45" s="1">
        <v>-25.0</v>
      </c>
      <c r="K45" s="1">
        <v>-60.0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197</v>
      </c>
      <c r="B46" s="1">
        <v>-58.0</v>
      </c>
      <c r="C46" s="1">
        <v>18.0</v>
      </c>
      <c r="D46" s="1">
        <v>27.0</v>
      </c>
      <c r="E46" s="1">
        <v>39.0</v>
      </c>
      <c r="F46" s="1">
        <v>66.0</v>
      </c>
      <c r="G46" s="1">
        <v>72.0</v>
      </c>
      <c r="H46" s="1">
        <v>89.0</v>
      </c>
      <c r="I46" s="1">
        <v>76.0</v>
      </c>
      <c r="J46" s="1">
        <v>79.0</v>
      </c>
      <c r="K46" s="1">
        <v>167.0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199</v>
      </c>
      <c r="B48" s="1">
        <v>14.0</v>
      </c>
      <c r="C48" s="1">
        <v>26.0</v>
      </c>
      <c r="D48" s="1">
        <v>46.0</v>
      </c>
      <c r="E48" s="1">
        <v>61.0</v>
      </c>
      <c r="F48" s="1">
        <v>87.0</v>
      </c>
      <c r="G48" s="1">
        <v>133.0</v>
      </c>
      <c r="H48" s="1">
        <v>175.0</v>
      </c>
      <c r="I48" s="1">
        <v>249.0</v>
      </c>
      <c r="J48" s="1">
        <v>338.0</v>
      </c>
      <c r="K48" s="1">
        <v>448.0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200</v>
      </c>
      <c r="B49" s="1">
        <v>9.0</v>
      </c>
      <c r="C49" s="1">
        <v>13.0</v>
      </c>
      <c r="D49" s="1">
        <v>32.0</v>
      </c>
      <c r="E49" s="1">
        <v>58.0</v>
      </c>
      <c r="F49" s="1">
        <v>84.0</v>
      </c>
      <c r="G49" s="1">
        <v>143.0</v>
      </c>
      <c r="H49" s="1">
        <v>172.0</v>
      </c>
      <c r="I49" s="1">
        <v>375.0</v>
      </c>
      <c r="J49" s="1">
        <v>525.0</v>
      </c>
      <c r="K49" s="1">
        <v>520.0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201</v>
      </c>
      <c r="B50" s="1">
        <v>7.0</v>
      </c>
      <c r="C50" s="1">
        <v>12.0</v>
      </c>
      <c r="D50" s="1">
        <v>27.0</v>
      </c>
      <c r="E50" s="1">
        <v>52.0</v>
      </c>
      <c r="F50" s="1">
        <v>83.0</v>
      </c>
      <c r="G50" s="1">
        <v>122.0</v>
      </c>
      <c r="H50" s="1">
        <v>172.0</v>
      </c>
      <c r="I50" s="1">
        <v>231.0</v>
      </c>
      <c r="J50" s="1">
        <v>327.0</v>
      </c>
      <c r="K50" s="1">
        <v>426.0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202</v>
      </c>
      <c r="B51" s="1">
        <v>1.0</v>
      </c>
      <c r="C51" s="1">
        <v>2.0</v>
      </c>
      <c r="D51" s="1">
        <v>4.0</v>
      </c>
      <c r="E51" s="1">
        <v>8.0</v>
      </c>
      <c r="F51" s="1">
        <v>10.0</v>
      </c>
      <c r="G51" s="1">
        <v>30.0</v>
      </c>
      <c r="H51" s="1">
        <v>45.0</v>
      </c>
      <c r="I51" s="1">
        <v>55.0</v>
      </c>
      <c r="J51" s="1">
        <v>60.0</v>
      </c>
      <c r="K51" s="1">
        <v>61.0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203</v>
      </c>
      <c r="B52" s="1">
        <v>0.0</v>
      </c>
      <c r="C52" s="1">
        <v>63.0</v>
      </c>
      <c r="D52" s="1">
        <v>3.0</v>
      </c>
      <c r="E52" s="1">
        <v>4.0</v>
      </c>
      <c r="F52" s="1">
        <v>0.0</v>
      </c>
      <c r="G52" s="1">
        <v>0.0</v>
      </c>
      <c r="H52" s="1">
        <v>0.0</v>
      </c>
      <c r="I52" s="1">
        <v>1.0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204</v>
      </c>
      <c r="B53" s="1">
        <v>0.0</v>
      </c>
      <c r="C53" s="1">
        <v>1.0</v>
      </c>
      <c r="D53" s="1">
        <v>1.0</v>
      </c>
      <c r="E53" s="1">
        <v>3.0</v>
      </c>
      <c r="F53" s="1">
        <v>0.0</v>
      </c>
      <c r="G53" s="1">
        <v>0.0</v>
      </c>
      <c r="H53" s="1">
        <v>0.0</v>
      </c>
      <c r="I53" s="1">
        <v>54.0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205</v>
      </c>
      <c r="B54" s="1">
        <v>1.0</v>
      </c>
      <c r="C54" s="1">
        <v>7.0</v>
      </c>
      <c r="D54" s="1">
        <v>75.0</v>
      </c>
      <c r="E54" s="1">
        <v>2.0</v>
      </c>
      <c r="F54" s="1">
        <v>4.0</v>
      </c>
      <c r="G54" s="1">
        <v>5.0</v>
      </c>
      <c r="H54" s="1">
        <v>8.0</v>
      </c>
      <c r="I54" s="1">
        <v>15.0</v>
      </c>
      <c r="J54" s="1">
        <v>18.0</v>
      </c>
      <c r="K54" s="1">
        <v>21.0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206</v>
      </c>
      <c r="B55" s="1">
        <v>90.0</v>
      </c>
      <c r="C55" s="1">
        <v>8.0</v>
      </c>
      <c r="D55" s="1">
        <v>1.0</v>
      </c>
      <c r="E55" s="1">
        <v>6.0</v>
      </c>
      <c r="F55" s="1">
        <v>13.0</v>
      </c>
      <c r="G55" s="1">
        <v>26.0</v>
      </c>
      <c r="H55" s="1">
        <v>36.0</v>
      </c>
      <c r="I55" s="1">
        <v>57.0</v>
      </c>
      <c r="J55" s="1">
        <v>94.0</v>
      </c>
      <c r="K55" s="1">
        <v>121.0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207</v>
      </c>
      <c r="B56" s="1">
        <v>5.0</v>
      </c>
      <c r="C56" s="1">
        <v>12.0</v>
      </c>
      <c r="D56" s="1">
        <v>1.0</v>
      </c>
      <c r="E56" s="1">
        <v>6.0</v>
      </c>
      <c r="F56" s="1">
        <v>11.0</v>
      </c>
      <c r="G56" s="1">
        <v>20.0</v>
      </c>
      <c r="H56" s="1">
        <v>29.0</v>
      </c>
      <c r="I56" s="1">
        <v>50.0</v>
      </c>
      <c r="J56" s="1">
        <v>64.0</v>
      </c>
      <c r="K56" s="1">
        <v>75.0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208</v>
      </c>
      <c r="B57" s="1">
        <v>3.0</v>
      </c>
      <c r="C57" s="1">
        <v>9.0</v>
      </c>
      <c r="D57" s="1">
        <v>1.0</v>
      </c>
      <c r="E57" s="1">
        <v>5.0</v>
      </c>
      <c r="F57" s="1">
        <v>12.0</v>
      </c>
      <c r="G57" s="1">
        <v>28.0</v>
      </c>
      <c r="H57" s="1">
        <v>36.0</v>
      </c>
      <c r="I57" s="1">
        <v>213.0</v>
      </c>
      <c r="J57" s="1">
        <v>321.0</v>
      </c>
      <c r="K57" s="1">
        <v>274.0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209</v>
      </c>
      <c r="B58" s="1">
        <v>4.0</v>
      </c>
      <c r="C58" s="1">
        <v>37.0</v>
      </c>
      <c r="D58" s="1">
        <v>5.0</v>
      </c>
      <c r="E58" s="1">
        <v>21.0</v>
      </c>
      <c r="F58" s="1">
        <v>42.0</v>
      </c>
      <c r="G58" s="1">
        <v>80.0</v>
      </c>
      <c r="H58" s="1">
        <v>112.0</v>
      </c>
      <c r="I58" s="1">
        <v>337.0</v>
      </c>
      <c r="J58" s="1">
        <v>499.0</v>
      </c>
      <c r="K58" s="1">
        <v>492.0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>
        <v>0.0</v>
      </c>
      <c r="C3" s="1" t="s">
        <v>212</v>
      </c>
      <c r="D3" s="1" t="s">
        <v>213</v>
      </c>
      <c r="E3" s="1" t="s">
        <v>214</v>
      </c>
      <c r="F3" s="1" t="s">
        <v>215</v>
      </c>
      <c r="G3" s="1" t="s">
        <v>216</v>
      </c>
      <c r="H3" s="1" t="s">
        <v>217</v>
      </c>
      <c r="I3" s="1" t="s">
        <v>218</v>
      </c>
      <c r="J3" s="1" t="s">
        <v>219</v>
      </c>
      <c r="K3" s="1" t="s">
        <v>220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221</v>
      </c>
      <c r="B4" s="1">
        <v>0.0</v>
      </c>
      <c r="C4" s="1" t="s">
        <v>222</v>
      </c>
      <c r="D4" s="1" t="s">
        <v>223</v>
      </c>
      <c r="E4" s="1" t="s">
        <v>224</v>
      </c>
      <c r="F4" s="1" t="s">
        <v>225</v>
      </c>
      <c r="G4" s="1" t="s">
        <v>226</v>
      </c>
      <c r="H4" s="1" t="s">
        <v>227</v>
      </c>
      <c r="I4" s="1">
        <v>5.0</v>
      </c>
      <c r="J4" s="1" t="s">
        <v>228</v>
      </c>
      <c r="K4" s="1" t="s">
        <v>229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230</v>
      </c>
      <c r="B5" s="1">
        <v>0.0</v>
      </c>
      <c r="C5" s="1" t="s">
        <v>231</v>
      </c>
      <c r="D5" s="1" t="s">
        <v>232</v>
      </c>
      <c r="E5" s="1" t="s">
        <v>233</v>
      </c>
      <c r="F5" s="1" t="s">
        <v>234</v>
      </c>
      <c r="G5" s="1" t="s">
        <v>235</v>
      </c>
      <c r="H5" s="1" t="s">
        <v>236</v>
      </c>
      <c r="I5" s="1" t="s">
        <v>237</v>
      </c>
      <c r="J5" s="1" t="s">
        <v>238</v>
      </c>
      <c r="K5" s="1" t="s">
        <v>239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240</v>
      </c>
      <c r="B6" s="1">
        <v>0.0</v>
      </c>
      <c r="C6" s="1" t="s">
        <v>241</v>
      </c>
      <c r="D6" s="1" t="s">
        <v>242</v>
      </c>
      <c r="E6" s="1" t="s">
        <v>233</v>
      </c>
      <c r="F6" s="1" t="s">
        <v>234</v>
      </c>
      <c r="G6" s="1" t="s">
        <v>235</v>
      </c>
      <c r="H6" s="1" t="s">
        <v>236</v>
      </c>
      <c r="I6" s="1" t="s">
        <v>237</v>
      </c>
      <c r="J6" s="1" t="s">
        <v>238</v>
      </c>
      <c r="K6" s="1" t="s">
        <v>239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244</v>
      </c>
      <c r="B8" s="1" t="s">
        <v>245</v>
      </c>
      <c r="C8" s="1" t="s">
        <v>246</v>
      </c>
      <c r="D8" s="1" t="s">
        <v>247</v>
      </c>
      <c r="E8" s="1" t="s">
        <v>248</v>
      </c>
      <c r="F8" s="1" t="s">
        <v>249</v>
      </c>
      <c r="G8" s="1" t="s">
        <v>250</v>
      </c>
      <c r="H8" s="1" t="s">
        <v>251</v>
      </c>
      <c r="I8" s="1" t="s">
        <v>252</v>
      </c>
      <c r="J8" s="1" t="s">
        <v>253</v>
      </c>
      <c r="K8" s="1" t="s">
        <v>254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255</v>
      </c>
      <c r="B9" s="1" t="s">
        <v>256</v>
      </c>
      <c r="C9" s="1" t="s">
        <v>257</v>
      </c>
      <c r="D9" s="1" t="s">
        <v>258</v>
      </c>
      <c r="E9" s="1" t="s">
        <v>259</v>
      </c>
      <c r="F9" s="1" t="s">
        <v>260</v>
      </c>
      <c r="G9" s="1" t="s">
        <v>261</v>
      </c>
      <c r="H9" s="1" t="s">
        <v>262</v>
      </c>
      <c r="I9" s="1" t="s">
        <v>263</v>
      </c>
      <c r="J9" s="1" t="s">
        <v>264</v>
      </c>
      <c r="K9" s="1" t="s">
        <v>265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266</v>
      </c>
      <c r="B10" s="1" t="s">
        <v>108</v>
      </c>
      <c r="C10" s="1" t="s">
        <v>267</v>
      </c>
      <c r="D10" s="1" t="s">
        <v>268</v>
      </c>
      <c r="E10" s="1" t="s">
        <v>269</v>
      </c>
      <c r="F10" s="1" t="s">
        <v>270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276</v>
      </c>
      <c r="B11" s="1" t="s">
        <v>277</v>
      </c>
      <c r="C11" s="1" t="s">
        <v>278</v>
      </c>
      <c r="D11" s="1" t="s">
        <v>279</v>
      </c>
      <c r="E11" s="1" t="s">
        <v>280</v>
      </c>
      <c r="F11" s="1" t="s">
        <v>281</v>
      </c>
      <c r="G11" s="1" t="s">
        <v>282</v>
      </c>
      <c r="H11" s="1" t="s">
        <v>283</v>
      </c>
      <c r="I11" s="1" t="s">
        <v>284</v>
      </c>
      <c r="J11" s="1" t="s">
        <v>285</v>
      </c>
      <c r="K11" s="1" t="s">
        <v>286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287</v>
      </c>
      <c r="B12" s="1" t="s">
        <v>277</v>
      </c>
      <c r="C12" s="1" t="s">
        <v>278</v>
      </c>
      <c r="D12" s="1" t="s">
        <v>279</v>
      </c>
      <c r="E12" s="1" t="s">
        <v>280</v>
      </c>
      <c r="F12" s="1" t="s">
        <v>281</v>
      </c>
      <c r="G12" s="1" t="s">
        <v>282</v>
      </c>
      <c r="H12" s="1" t="s">
        <v>283</v>
      </c>
      <c r="I12" s="1" t="s">
        <v>284</v>
      </c>
      <c r="J12" s="1" t="s">
        <v>285</v>
      </c>
      <c r="K12" s="1" t="s">
        <v>286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288</v>
      </c>
      <c r="B13" s="1" t="s">
        <v>175</v>
      </c>
      <c r="C13" s="1" t="s">
        <v>289</v>
      </c>
      <c r="D13" s="1" t="s">
        <v>290</v>
      </c>
      <c r="E13" s="1" t="s">
        <v>291</v>
      </c>
      <c r="F13" s="1" t="s">
        <v>292</v>
      </c>
      <c r="G13" s="1" t="s">
        <v>293</v>
      </c>
      <c r="H13" s="1" t="s">
        <v>294</v>
      </c>
      <c r="I13" s="1" t="s">
        <v>295</v>
      </c>
      <c r="J13" s="1" t="s">
        <v>296</v>
      </c>
      <c r="K13" s="1" t="s">
        <v>297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298</v>
      </c>
      <c r="B14" s="1" t="s">
        <v>175</v>
      </c>
      <c r="C14" s="1" t="s">
        <v>289</v>
      </c>
      <c r="D14" s="1" t="s">
        <v>290</v>
      </c>
      <c r="E14" s="1" t="s">
        <v>291</v>
      </c>
      <c r="F14" s="1" t="s">
        <v>292</v>
      </c>
      <c r="G14" s="1" t="s">
        <v>293</v>
      </c>
      <c r="H14" s="1" t="s">
        <v>294</v>
      </c>
      <c r="I14" s="1" t="s">
        <v>295</v>
      </c>
      <c r="J14" s="1" t="s">
        <v>296</v>
      </c>
      <c r="K14" s="1" t="s">
        <v>297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299</v>
      </c>
      <c r="B15" s="1" t="s">
        <v>52</v>
      </c>
      <c r="C15" s="1" t="s">
        <v>300</v>
      </c>
      <c r="D15" s="1" t="s">
        <v>301</v>
      </c>
      <c r="E15" s="1" t="s">
        <v>291</v>
      </c>
      <c r="F15" s="1" t="s">
        <v>292</v>
      </c>
      <c r="G15" s="1" t="s">
        <v>293</v>
      </c>
      <c r="H15" s="1" t="s">
        <v>294</v>
      </c>
      <c r="I15" s="1" t="s">
        <v>295</v>
      </c>
      <c r="J15" s="1" t="s">
        <v>296</v>
      </c>
      <c r="K15" s="1" t="s">
        <v>297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302</v>
      </c>
      <c r="B16" s="1" t="s">
        <v>303</v>
      </c>
      <c r="C16" s="1" t="s">
        <v>293</v>
      </c>
      <c r="D16" s="1" t="s">
        <v>304</v>
      </c>
      <c r="E16" s="1" t="s">
        <v>305</v>
      </c>
      <c r="F16" s="1" t="s">
        <v>306</v>
      </c>
      <c r="G16" s="1" t="s">
        <v>307</v>
      </c>
      <c r="H16" s="1" t="s">
        <v>308</v>
      </c>
      <c r="I16" s="1" t="s">
        <v>309</v>
      </c>
      <c r="J16" s="1" t="s">
        <v>310</v>
      </c>
      <c r="K16" s="1" t="s">
        <v>311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312</v>
      </c>
      <c r="B17" s="1">
        <v>0.0</v>
      </c>
      <c r="C17" s="1" t="s">
        <v>313</v>
      </c>
      <c r="D17" s="1" t="s">
        <v>314</v>
      </c>
      <c r="E17" s="1" t="s">
        <v>315</v>
      </c>
      <c r="F17" s="1" t="s">
        <v>316</v>
      </c>
      <c r="G17" s="1" t="s">
        <v>317</v>
      </c>
      <c r="H17" s="1" t="s">
        <v>318</v>
      </c>
      <c r="I17" s="1" t="s">
        <v>319</v>
      </c>
      <c r="J17" s="1" t="s">
        <v>320</v>
      </c>
      <c r="K17" s="1" t="s">
        <v>321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322</v>
      </c>
      <c r="B18" s="1">
        <v>0.0</v>
      </c>
      <c r="C18" s="1" t="s">
        <v>323</v>
      </c>
      <c r="D18" s="1" t="s">
        <v>324</v>
      </c>
      <c r="E18" s="1" t="s">
        <v>325</v>
      </c>
      <c r="F18" s="1" t="s">
        <v>326</v>
      </c>
      <c r="G18" s="1" t="s">
        <v>317</v>
      </c>
      <c r="H18" s="1" t="s">
        <v>318</v>
      </c>
      <c r="I18" s="1" t="s">
        <v>327</v>
      </c>
      <c r="J18" s="1" t="s">
        <v>320</v>
      </c>
      <c r="K18" s="1" t="s">
        <v>321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328</v>
      </c>
      <c r="B20" s="1">
        <v>0.0</v>
      </c>
      <c r="C20" s="1" t="s">
        <v>329</v>
      </c>
      <c r="D20" s="1" t="s">
        <v>330</v>
      </c>
      <c r="E20" s="1" t="s">
        <v>331</v>
      </c>
      <c r="F20" s="1" t="s">
        <v>159</v>
      </c>
      <c r="G20" s="1" t="s">
        <v>331</v>
      </c>
      <c r="H20" s="1" t="s">
        <v>151</v>
      </c>
      <c r="I20" s="1" t="s">
        <v>332</v>
      </c>
      <c r="J20" s="1" t="s">
        <v>333</v>
      </c>
      <c r="K20" s="1" t="s">
        <v>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334</v>
      </c>
      <c r="B21" s="1">
        <v>0.0</v>
      </c>
      <c r="C21" s="1" t="s">
        <v>335</v>
      </c>
      <c r="D21" s="1" t="s">
        <v>336</v>
      </c>
      <c r="E21" s="1" t="s">
        <v>337</v>
      </c>
      <c r="F21" s="1" t="s">
        <v>338</v>
      </c>
      <c r="G21" s="1" t="s">
        <v>339</v>
      </c>
      <c r="H21" s="1" t="s">
        <v>340</v>
      </c>
      <c r="I21" s="1" t="s">
        <v>341</v>
      </c>
      <c r="J21" s="1" t="s">
        <v>342</v>
      </c>
      <c r="K21" s="1" t="s">
        <v>343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344</v>
      </c>
      <c r="B22" s="1">
        <v>0.0</v>
      </c>
      <c r="C22" s="1" t="s">
        <v>345</v>
      </c>
      <c r="D22" s="1" t="s">
        <v>346</v>
      </c>
      <c r="E22" s="1" t="s">
        <v>347</v>
      </c>
      <c r="F22" s="1" t="s">
        <v>348</v>
      </c>
      <c r="G22" s="1" t="s">
        <v>349</v>
      </c>
      <c r="H22" s="1" t="s">
        <v>350</v>
      </c>
      <c r="I22" s="1" t="s">
        <v>349</v>
      </c>
      <c r="J22" s="1" t="s">
        <v>351</v>
      </c>
      <c r="K22" s="1" t="s">
        <v>352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354</v>
      </c>
      <c r="B24" s="1" t="s">
        <v>355</v>
      </c>
      <c r="C24" s="1" t="s">
        <v>356</v>
      </c>
      <c r="D24" s="1" t="s">
        <v>357</v>
      </c>
      <c r="E24" s="1" t="s">
        <v>358</v>
      </c>
      <c r="F24" s="1" t="s">
        <v>358</v>
      </c>
      <c r="G24" s="1" t="s">
        <v>359</v>
      </c>
      <c r="H24" s="1" t="s">
        <v>360</v>
      </c>
      <c r="I24" s="1" t="s">
        <v>361</v>
      </c>
      <c r="J24" s="1" t="s">
        <v>362</v>
      </c>
      <c r="K24" s="1" t="s">
        <v>277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363</v>
      </c>
      <c r="B25" s="1" t="s">
        <v>364</v>
      </c>
      <c r="C25" s="1" t="s">
        <v>365</v>
      </c>
      <c r="D25" s="1" t="s">
        <v>358</v>
      </c>
      <c r="E25" s="1" t="s">
        <v>366</v>
      </c>
      <c r="F25" s="1" t="s">
        <v>366</v>
      </c>
      <c r="G25" s="1" t="s">
        <v>367</v>
      </c>
      <c r="H25" s="1" t="s">
        <v>357</v>
      </c>
      <c r="I25" s="1" t="s">
        <v>365</v>
      </c>
      <c r="J25" s="1" t="s">
        <v>368</v>
      </c>
      <c r="K25" s="1" t="s">
        <v>369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370</v>
      </c>
      <c r="B26" s="1" t="s">
        <v>371</v>
      </c>
      <c r="C26" s="1" t="s">
        <v>372</v>
      </c>
      <c r="D26" s="1" t="s">
        <v>373</v>
      </c>
      <c r="E26" s="1" t="s">
        <v>374</v>
      </c>
      <c r="F26" s="1" t="s">
        <v>156</v>
      </c>
      <c r="G26" s="1" t="s">
        <v>374</v>
      </c>
      <c r="H26" s="1" t="s">
        <v>375</v>
      </c>
      <c r="I26" s="1" t="s">
        <v>146</v>
      </c>
      <c r="J26" s="1" t="s">
        <v>375</v>
      </c>
      <c r="K26" s="1" t="s">
        <v>147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376</v>
      </c>
      <c r="B27" s="1">
        <v>0.0</v>
      </c>
      <c r="C27" s="1" t="s">
        <v>377</v>
      </c>
      <c r="D27" s="1" t="s">
        <v>378</v>
      </c>
      <c r="E27" s="1" t="s">
        <v>379</v>
      </c>
      <c r="F27" s="1" t="s">
        <v>380</v>
      </c>
      <c r="G27" s="1" t="s">
        <v>381</v>
      </c>
      <c r="H27" s="1" t="s">
        <v>382</v>
      </c>
      <c r="I27" s="1" t="s">
        <v>383</v>
      </c>
      <c r="J27" s="1" t="s">
        <v>384</v>
      </c>
      <c r="K27" s="1" t="s">
        <v>385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388</v>
      </c>
      <c r="B30" s="1" t="s">
        <v>389</v>
      </c>
      <c r="C30" s="1" t="s">
        <v>390</v>
      </c>
      <c r="D30" s="1" t="s">
        <v>391</v>
      </c>
      <c r="E30" s="1" t="s">
        <v>307</v>
      </c>
      <c r="F30" s="1">
        <v>0.0</v>
      </c>
      <c r="G30" s="1" t="s">
        <v>392</v>
      </c>
      <c r="H30" s="1" t="s">
        <v>393</v>
      </c>
      <c r="I30" s="1" t="s">
        <v>394</v>
      </c>
      <c r="J30" s="1" t="s">
        <v>395</v>
      </c>
      <c r="K30" s="1" t="s">
        <v>396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397</v>
      </c>
      <c r="B31" s="1" t="s">
        <v>398</v>
      </c>
      <c r="C31" s="1" t="s">
        <v>399</v>
      </c>
      <c r="D31" s="1" t="s">
        <v>400</v>
      </c>
      <c r="E31" s="1" t="s">
        <v>401</v>
      </c>
      <c r="F31" s="1">
        <v>0.0</v>
      </c>
      <c r="G31" s="1" t="s">
        <v>402</v>
      </c>
      <c r="H31" s="1" t="s">
        <v>403</v>
      </c>
      <c r="I31" s="1" t="s">
        <v>404</v>
      </c>
      <c r="J31" s="1" t="s">
        <v>405</v>
      </c>
      <c r="K31" s="1" t="s">
        <v>406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407</v>
      </c>
      <c r="B32" s="1" t="s">
        <v>408</v>
      </c>
      <c r="C32" s="1" t="s">
        <v>409</v>
      </c>
      <c r="D32" s="1" t="s">
        <v>410</v>
      </c>
      <c r="E32" s="1" t="s">
        <v>307</v>
      </c>
      <c r="F32" s="1">
        <v>0.0</v>
      </c>
      <c r="G32" s="1" t="s">
        <v>411</v>
      </c>
      <c r="H32" s="1" t="s">
        <v>412</v>
      </c>
      <c r="I32" s="1" t="s">
        <v>413</v>
      </c>
      <c r="J32" s="1" t="s">
        <v>414</v>
      </c>
      <c r="K32" s="1" t="s">
        <v>415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416</v>
      </c>
      <c r="B33" s="1" t="s">
        <v>417</v>
      </c>
      <c r="C33" s="1" t="s">
        <v>418</v>
      </c>
      <c r="D33" s="1" t="s">
        <v>419</v>
      </c>
      <c r="E33" s="1" t="s">
        <v>401</v>
      </c>
      <c r="F33" s="1">
        <v>0.0</v>
      </c>
      <c r="G33" s="1" t="s">
        <v>420</v>
      </c>
      <c r="H33" s="1" t="s">
        <v>421</v>
      </c>
      <c r="I33" s="1" t="s">
        <v>422</v>
      </c>
      <c r="J33" s="1" t="s">
        <v>423</v>
      </c>
      <c r="K33" s="1" t="s">
        <v>424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425</v>
      </c>
      <c r="B34" s="1" t="s">
        <v>426</v>
      </c>
      <c r="C34" s="1" t="s">
        <v>427</v>
      </c>
      <c r="D34" s="1" t="s">
        <v>428</v>
      </c>
      <c r="E34" s="1" t="s">
        <v>429</v>
      </c>
      <c r="F34" s="1" t="s">
        <v>430</v>
      </c>
      <c r="G34" s="1" t="s">
        <v>431</v>
      </c>
      <c r="H34" s="1" t="s">
        <v>432</v>
      </c>
      <c r="I34" s="1" t="s">
        <v>433</v>
      </c>
      <c r="J34" s="1" t="s">
        <v>434</v>
      </c>
      <c r="K34" s="1" t="s">
        <v>435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436</v>
      </c>
      <c r="B35" s="1" t="s">
        <v>437</v>
      </c>
      <c r="C35" s="1" t="s">
        <v>438</v>
      </c>
      <c r="D35" s="1" t="s">
        <v>439</v>
      </c>
      <c r="E35" s="1" t="s">
        <v>440</v>
      </c>
      <c r="F35" s="1" t="s">
        <v>441</v>
      </c>
      <c r="G35" s="1">
        <v>0.0</v>
      </c>
      <c r="H35" s="1">
        <v>0.0</v>
      </c>
      <c r="I35" s="1" t="s">
        <v>442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443</v>
      </c>
      <c r="B36" s="1" t="s">
        <v>444</v>
      </c>
      <c r="C36" s="1" t="s">
        <v>445</v>
      </c>
      <c r="D36" s="1" t="s">
        <v>446</v>
      </c>
      <c r="E36" s="1" t="s">
        <v>447</v>
      </c>
      <c r="F36" s="1" t="s">
        <v>448</v>
      </c>
      <c r="G36" s="1">
        <v>0.0</v>
      </c>
      <c r="H36" s="1">
        <v>0.0</v>
      </c>
      <c r="I36" s="1" t="s">
        <v>449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450</v>
      </c>
      <c r="B37" s="1" t="s">
        <v>145</v>
      </c>
      <c r="C37" s="1" t="s">
        <v>451</v>
      </c>
      <c r="D37" s="1" t="s">
        <v>452</v>
      </c>
      <c r="E37" s="1" t="s">
        <v>453</v>
      </c>
      <c r="F37" s="1" t="s">
        <v>454</v>
      </c>
      <c r="G37" s="1">
        <v>0.0</v>
      </c>
      <c r="H37" s="1">
        <v>0.0</v>
      </c>
      <c r="I37" s="1" t="s">
        <v>455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456</v>
      </c>
      <c r="B38" s="1" t="s">
        <v>457</v>
      </c>
      <c r="C38" s="1" t="s">
        <v>458</v>
      </c>
      <c r="D38" s="1" t="s">
        <v>459</v>
      </c>
      <c r="E38" s="1" t="s">
        <v>161</v>
      </c>
      <c r="F38" s="1">
        <v>0.0</v>
      </c>
      <c r="G38" s="1" t="s">
        <v>460</v>
      </c>
      <c r="H38" s="1" t="s">
        <v>461</v>
      </c>
      <c r="I38" s="1" t="s">
        <v>91</v>
      </c>
      <c r="J38" s="1" t="s">
        <v>462</v>
      </c>
      <c r="K38" s="1" t="s">
        <v>351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463</v>
      </c>
      <c r="B39" s="1" t="s">
        <v>464</v>
      </c>
      <c r="C39" s="1" t="s">
        <v>465</v>
      </c>
      <c r="D39" s="1" t="s">
        <v>466</v>
      </c>
      <c r="E39" s="1" t="s">
        <v>467</v>
      </c>
      <c r="F39" s="1" t="s">
        <v>466</v>
      </c>
      <c r="G39" s="1" t="s">
        <v>468</v>
      </c>
      <c r="H39" s="1" t="s">
        <v>469</v>
      </c>
      <c r="I39" s="1" t="s">
        <v>470</v>
      </c>
      <c r="J39" s="1" t="s">
        <v>471</v>
      </c>
      <c r="K39" s="1" t="s">
        <v>472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473</v>
      </c>
      <c r="B40" s="1" t="s">
        <v>474</v>
      </c>
      <c r="C40" s="1" t="s">
        <v>475</v>
      </c>
      <c r="D40" s="1" t="s">
        <v>476</v>
      </c>
      <c r="E40" s="1" t="s">
        <v>92</v>
      </c>
      <c r="F40" s="1">
        <v>0.0</v>
      </c>
      <c r="G40" s="1" t="s">
        <v>367</v>
      </c>
      <c r="H40" s="1" t="s">
        <v>477</v>
      </c>
      <c r="I40" s="1" t="s">
        <v>478</v>
      </c>
      <c r="J40" s="1" t="s">
        <v>362</v>
      </c>
      <c r="K40" s="1" t="s">
        <v>345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479</v>
      </c>
      <c r="B41" s="1" t="s">
        <v>480</v>
      </c>
      <c r="C41" s="1" t="s">
        <v>481</v>
      </c>
      <c r="D41" s="1" t="s">
        <v>482</v>
      </c>
      <c r="E41" s="1" t="s">
        <v>483</v>
      </c>
      <c r="F41" s="1" t="s">
        <v>484</v>
      </c>
      <c r="G41" s="1" t="s">
        <v>485</v>
      </c>
      <c r="H41" s="1" t="s">
        <v>486</v>
      </c>
      <c r="I41" s="1" t="s">
        <v>487</v>
      </c>
      <c r="J41" s="1" t="s">
        <v>488</v>
      </c>
      <c r="K41" s="1" t="s">
        <v>489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491</v>
      </c>
      <c r="B43" s="1">
        <v>0.0</v>
      </c>
      <c r="C43" s="1" t="s">
        <v>492</v>
      </c>
      <c r="D43" s="1" t="s">
        <v>493</v>
      </c>
      <c r="E43" s="1" t="s">
        <v>494</v>
      </c>
      <c r="F43" s="1" t="s">
        <v>495</v>
      </c>
      <c r="G43" s="1" t="s">
        <v>496</v>
      </c>
      <c r="H43" s="1" t="s">
        <v>497</v>
      </c>
      <c r="I43" s="1" t="s">
        <v>498</v>
      </c>
      <c r="J43" s="1" t="s">
        <v>499</v>
      </c>
      <c r="K43" s="1" t="s">
        <v>500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501</v>
      </c>
      <c r="B44" s="1">
        <v>0.0</v>
      </c>
      <c r="C44" s="1" t="s">
        <v>502</v>
      </c>
      <c r="D44" s="1" t="s">
        <v>503</v>
      </c>
      <c r="E44" s="1" t="s">
        <v>504</v>
      </c>
      <c r="F44" s="1" t="s">
        <v>505</v>
      </c>
      <c r="G44" s="1" t="s">
        <v>506</v>
      </c>
      <c r="H44" s="1" t="s">
        <v>507</v>
      </c>
      <c r="I44" s="1" t="s">
        <v>508</v>
      </c>
      <c r="J44" s="1">
        <v>33.0</v>
      </c>
      <c r="K44" s="1" t="s">
        <v>509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510</v>
      </c>
      <c r="B45" s="1">
        <v>0.0</v>
      </c>
      <c r="C45" s="1">
        <v>0.0</v>
      </c>
      <c r="D45" s="1" t="s">
        <v>511</v>
      </c>
      <c r="E45" s="1" t="s">
        <v>233</v>
      </c>
      <c r="F45" s="1" t="s">
        <v>512</v>
      </c>
      <c r="G45" s="1" t="s">
        <v>513</v>
      </c>
      <c r="H45" s="1" t="s">
        <v>514</v>
      </c>
      <c r="I45" s="1" t="s">
        <v>515</v>
      </c>
      <c r="J45" s="1" t="s">
        <v>516</v>
      </c>
      <c r="K45" s="1" t="s">
        <v>517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518</v>
      </c>
      <c r="B46" s="1">
        <v>0.0</v>
      </c>
      <c r="C46" s="1">
        <v>0.0</v>
      </c>
      <c r="D46" s="1" t="s">
        <v>519</v>
      </c>
      <c r="E46" s="1" t="s">
        <v>520</v>
      </c>
      <c r="F46" s="1" t="s">
        <v>521</v>
      </c>
      <c r="G46" s="1" t="s">
        <v>522</v>
      </c>
      <c r="H46" s="1" t="s">
        <v>523</v>
      </c>
      <c r="I46" s="1" t="s">
        <v>524</v>
      </c>
      <c r="J46" s="1" t="s">
        <v>525</v>
      </c>
      <c r="K46" s="1" t="s">
        <v>526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527</v>
      </c>
      <c r="B47" s="1">
        <v>0.0</v>
      </c>
      <c r="C47" s="1">
        <v>0.0</v>
      </c>
      <c r="D47" s="1" t="s">
        <v>519</v>
      </c>
      <c r="E47" s="1" t="s">
        <v>520</v>
      </c>
      <c r="F47" s="1" t="s">
        <v>521</v>
      </c>
      <c r="G47" s="1" t="s">
        <v>522</v>
      </c>
      <c r="H47" s="1" t="s">
        <v>523</v>
      </c>
      <c r="I47" s="1" t="s">
        <v>524</v>
      </c>
      <c r="J47" s="1" t="s">
        <v>525</v>
      </c>
      <c r="K47" s="1" t="s">
        <v>526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528</v>
      </c>
      <c r="B48" s="1">
        <v>0.0</v>
      </c>
      <c r="C48" s="1">
        <v>31.0</v>
      </c>
      <c r="D48" s="1" t="s">
        <v>529</v>
      </c>
      <c r="E48" s="1" t="s">
        <v>530</v>
      </c>
      <c r="F48" s="1" t="s">
        <v>531</v>
      </c>
      <c r="G48" s="1" t="s">
        <v>532</v>
      </c>
      <c r="H48" s="1" t="s">
        <v>533</v>
      </c>
      <c r="I48" s="1" t="s">
        <v>534</v>
      </c>
      <c r="J48" s="1" t="s">
        <v>535</v>
      </c>
      <c r="K48" s="1" t="s">
        <v>536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537</v>
      </c>
      <c r="B49" s="1">
        <v>0.0</v>
      </c>
      <c r="C49" s="1">
        <v>31.0</v>
      </c>
      <c r="D49" s="1" t="s">
        <v>529</v>
      </c>
      <c r="E49" s="1" t="s">
        <v>530</v>
      </c>
      <c r="F49" s="1" t="s">
        <v>531</v>
      </c>
      <c r="G49" s="1" t="s">
        <v>532</v>
      </c>
      <c r="H49" s="1" t="s">
        <v>533</v>
      </c>
      <c r="I49" s="1" t="s">
        <v>534</v>
      </c>
      <c r="J49" s="1" t="s">
        <v>535</v>
      </c>
      <c r="K49" s="1" t="s">
        <v>536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538</v>
      </c>
      <c r="B50" s="1">
        <v>0.0</v>
      </c>
      <c r="C50" s="1">
        <v>0.0</v>
      </c>
      <c r="D50" s="1" t="s">
        <v>539</v>
      </c>
      <c r="E50" s="1" t="s">
        <v>540</v>
      </c>
      <c r="F50" s="1" t="s">
        <v>541</v>
      </c>
      <c r="G50" s="1" t="s">
        <v>401</v>
      </c>
      <c r="H50" s="1" t="s">
        <v>542</v>
      </c>
      <c r="I50" s="1" t="s">
        <v>543</v>
      </c>
      <c r="J50" s="1" t="s">
        <v>544</v>
      </c>
      <c r="K50" s="1" t="s">
        <v>545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546</v>
      </c>
      <c r="B51" s="1">
        <v>0.0</v>
      </c>
      <c r="C51" s="1">
        <v>0.0</v>
      </c>
      <c r="D51" s="1" t="s">
        <v>547</v>
      </c>
      <c r="E51" s="1" t="s">
        <v>548</v>
      </c>
      <c r="F51" s="1" t="s">
        <v>549</v>
      </c>
      <c r="G51" s="1" t="s">
        <v>550</v>
      </c>
      <c r="H51" s="1" t="s">
        <v>551</v>
      </c>
      <c r="I51" s="1" t="s">
        <v>552</v>
      </c>
      <c r="J51" s="1" t="s">
        <v>553</v>
      </c>
      <c r="K51" s="1" t="s">
        <v>554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555</v>
      </c>
      <c r="B52" s="1">
        <v>0.0</v>
      </c>
      <c r="C52" s="1" t="s">
        <v>556</v>
      </c>
      <c r="D52" s="1" t="s">
        <v>557</v>
      </c>
      <c r="E52" s="1" t="s">
        <v>558</v>
      </c>
      <c r="F52" s="1" t="s">
        <v>559</v>
      </c>
      <c r="G52" s="1" t="s">
        <v>560</v>
      </c>
      <c r="H52" s="1" t="s">
        <v>561</v>
      </c>
      <c r="I52" s="1" t="s">
        <v>562</v>
      </c>
      <c r="J52" s="1" t="s">
        <v>563</v>
      </c>
      <c r="K52" s="1" t="s">
        <v>564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565</v>
      </c>
      <c r="B53" s="1">
        <v>0.0</v>
      </c>
      <c r="C53" s="1" t="s">
        <v>566</v>
      </c>
      <c r="D53" s="1" t="s">
        <v>567</v>
      </c>
      <c r="E53" s="1" t="s">
        <v>568</v>
      </c>
      <c r="F53" s="1" t="s">
        <v>569</v>
      </c>
      <c r="G53" s="1" t="s">
        <v>570</v>
      </c>
      <c r="H53" s="1" t="s">
        <v>571</v>
      </c>
      <c r="I53" s="1" t="s">
        <v>572</v>
      </c>
      <c r="J53" s="1" t="s">
        <v>573</v>
      </c>
      <c r="K53" s="1" t="s">
        <v>574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575</v>
      </c>
      <c r="B54" s="1">
        <v>0.0</v>
      </c>
      <c r="C54" s="1" t="s">
        <v>576</v>
      </c>
      <c r="D54" s="1" t="s">
        <v>577</v>
      </c>
      <c r="E54" s="1" t="s">
        <v>578</v>
      </c>
      <c r="F54" s="1" t="s">
        <v>579</v>
      </c>
      <c r="G54" s="1" t="s">
        <v>580</v>
      </c>
      <c r="H54" s="1" t="s">
        <v>581</v>
      </c>
      <c r="I54" s="1" t="s">
        <v>582</v>
      </c>
      <c r="J54" s="1" t="s">
        <v>583</v>
      </c>
      <c r="K54" s="1" t="s">
        <v>584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585</v>
      </c>
      <c r="B55" s="1">
        <v>0.0</v>
      </c>
      <c r="C55" s="1" t="s">
        <v>586</v>
      </c>
      <c r="D55" s="1">
        <v>0.0</v>
      </c>
      <c r="E55" s="1" t="s">
        <v>587</v>
      </c>
      <c r="F55" s="1" t="s">
        <v>588</v>
      </c>
      <c r="G55" s="1" t="s">
        <v>589</v>
      </c>
      <c r="H55" s="1" t="s">
        <v>590</v>
      </c>
      <c r="I55" s="1" t="s">
        <v>591</v>
      </c>
      <c r="J55" s="1" t="s">
        <v>592</v>
      </c>
      <c r="K55" s="1" t="s">
        <v>593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594</v>
      </c>
      <c r="B56" s="1">
        <v>0.0</v>
      </c>
      <c r="C56" s="1" t="s">
        <v>595</v>
      </c>
      <c r="D56" s="1">
        <v>0.0</v>
      </c>
      <c r="E56" s="1" t="s">
        <v>596</v>
      </c>
      <c r="F56" s="1" t="s">
        <v>597</v>
      </c>
      <c r="G56" s="1" t="s">
        <v>598</v>
      </c>
      <c r="H56" s="1" t="s">
        <v>599</v>
      </c>
      <c r="I56" s="1" t="s">
        <v>600</v>
      </c>
      <c r="J56" s="1" t="s">
        <v>496</v>
      </c>
      <c r="K56" s="1" t="s">
        <v>601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602</v>
      </c>
      <c r="B57" s="1">
        <v>0.0</v>
      </c>
      <c r="C57" s="1" t="s">
        <v>603</v>
      </c>
      <c r="D57" s="1" t="s">
        <v>604</v>
      </c>
      <c r="E57" s="1" t="s">
        <v>605</v>
      </c>
      <c r="F57" s="1" t="s">
        <v>606</v>
      </c>
      <c r="G57" s="1" t="s">
        <v>607</v>
      </c>
      <c r="H57" s="1" t="s">
        <v>608</v>
      </c>
      <c r="I57" s="1" t="s">
        <v>609</v>
      </c>
      <c r="J57" s="1" t="s">
        <v>610</v>
      </c>
      <c r="K57" s="1" t="s">
        <v>611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612</v>
      </c>
      <c r="B58" s="1">
        <v>0.0</v>
      </c>
      <c r="C58" s="1" t="s">
        <v>613</v>
      </c>
      <c r="D58" s="1" t="s">
        <v>614</v>
      </c>
      <c r="E58" s="1" t="s">
        <v>615</v>
      </c>
      <c r="F58" s="1" t="s">
        <v>616</v>
      </c>
      <c r="G58" s="1" t="s">
        <v>617</v>
      </c>
      <c r="H58" s="1" t="s">
        <v>618</v>
      </c>
      <c r="I58" s="1">
        <v>-26.0</v>
      </c>
      <c r="J58" s="1" t="s">
        <v>619</v>
      </c>
      <c r="K58" s="1" t="s">
        <v>620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621</v>
      </c>
      <c r="B59" s="1">
        <v>0.0</v>
      </c>
      <c r="C59" s="1">
        <v>0.0</v>
      </c>
      <c r="D59" s="1">
        <v>-270.0</v>
      </c>
      <c r="E59" s="1" t="s">
        <v>622</v>
      </c>
      <c r="F59" s="1" t="s">
        <v>623</v>
      </c>
      <c r="G59" s="1" t="s">
        <v>624</v>
      </c>
      <c r="H59" s="1">
        <v>0.0</v>
      </c>
      <c r="I59" s="1" t="s">
        <v>625</v>
      </c>
      <c r="J59" s="1" t="s">
        <v>626</v>
      </c>
      <c r="K59" s="1" t="s">
        <v>627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628</v>
      </c>
      <c r="B60" s="1">
        <v>0.0</v>
      </c>
      <c r="C60" s="1">
        <v>0.0</v>
      </c>
      <c r="D60" s="1" t="s">
        <v>629</v>
      </c>
      <c r="E60" s="1" t="s">
        <v>630</v>
      </c>
      <c r="F60" s="1" t="s">
        <v>631</v>
      </c>
      <c r="G60" s="1" t="s">
        <v>624</v>
      </c>
      <c r="H60" s="1">
        <v>0.0</v>
      </c>
      <c r="I60" s="1" t="s">
        <v>632</v>
      </c>
      <c r="J60" s="1" t="s">
        <v>633</v>
      </c>
      <c r="K60" s="1" t="s">
        <v>627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634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635</v>
      </c>
      <c r="B62" s="1">
        <v>0.0</v>
      </c>
      <c r="C62" s="1">
        <v>0.0</v>
      </c>
      <c r="D62" s="1" t="s">
        <v>636</v>
      </c>
      <c r="E62" s="1" t="s">
        <v>637</v>
      </c>
      <c r="F62" s="1" t="s">
        <v>638</v>
      </c>
      <c r="G62" s="1" t="s">
        <v>639</v>
      </c>
      <c r="H62" s="1" t="s">
        <v>640</v>
      </c>
      <c r="I62" s="1" t="s">
        <v>641</v>
      </c>
      <c r="J62" s="1" t="s">
        <v>642</v>
      </c>
      <c r="K62" s="1" t="s">
        <v>234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643</v>
      </c>
      <c r="B63" s="1">
        <v>0.0</v>
      </c>
      <c r="C63" s="1">
        <v>0.0</v>
      </c>
      <c r="D63" s="1" t="s">
        <v>644</v>
      </c>
      <c r="E63" s="1" t="s">
        <v>645</v>
      </c>
      <c r="F63" s="1" t="s">
        <v>646</v>
      </c>
      <c r="G63" s="1" t="s">
        <v>647</v>
      </c>
      <c r="H63" s="1" t="s">
        <v>648</v>
      </c>
      <c r="I63" s="1" t="s">
        <v>649</v>
      </c>
      <c r="J63" s="1" t="s">
        <v>650</v>
      </c>
      <c r="K63" s="1" t="s">
        <v>651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652</v>
      </c>
      <c r="B64" s="1">
        <v>0.0</v>
      </c>
      <c r="C64" s="1">
        <v>0.0</v>
      </c>
      <c r="D64" s="1" t="s">
        <v>653</v>
      </c>
      <c r="E64" s="1" t="s">
        <v>654</v>
      </c>
      <c r="F64" s="1" t="s">
        <v>655</v>
      </c>
      <c r="G64" s="1" t="s">
        <v>656</v>
      </c>
      <c r="H64" s="1" t="s">
        <v>657</v>
      </c>
      <c r="I64" s="1" t="s">
        <v>658</v>
      </c>
      <c r="J64" s="1" t="s">
        <v>467</v>
      </c>
      <c r="K64" s="1" t="s">
        <v>279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659</v>
      </c>
      <c r="B65" s="1">
        <v>0.0</v>
      </c>
      <c r="C65" s="1">
        <v>0.0</v>
      </c>
      <c r="D65" s="1" t="s">
        <v>660</v>
      </c>
      <c r="E65" s="1" t="s">
        <v>661</v>
      </c>
      <c r="F65" s="1" t="s">
        <v>662</v>
      </c>
      <c r="G65" s="1" t="s">
        <v>663</v>
      </c>
      <c r="H65" s="1" t="s">
        <v>664</v>
      </c>
      <c r="I65" s="1" t="s">
        <v>665</v>
      </c>
      <c r="J65" s="1" t="s">
        <v>666</v>
      </c>
      <c r="K65" s="1" t="s">
        <v>667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668</v>
      </c>
      <c r="B66" s="1">
        <v>0.0</v>
      </c>
      <c r="C66" s="1">
        <v>0.0</v>
      </c>
      <c r="D66" s="1" t="s">
        <v>660</v>
      </c>
      <c r="E66" s="1" t="s">
        <v>661</v>
      </c>
      <c r="F66" s="1" t="s">
        <v>662</v>
      </c>
      <c r="G66" s="1" t="s">
        <v>663</v>
      </c>
      <c r="H66" s="1" t="s">
        <v>664</v>
      </c>
      <c r="I66" s="1" t="s">
        <v>665</v>
      </c>
      <c r="J66" s="1" t="s">
        <v>666</v>
      </c>
      <c r="K66" s="1" t="s">
        <v>667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669</v>
      </c>
      <c r="B67" s="1">
        <v>0.0</v>
      </c>
      <c r="C67" s="1">
        <v>0.0</v>
      </c>
      <c r="D67" s="1">
        <v>0.0</v>
      </c>
      <c r="E67" s="1" t="s">
        <v>670</v>
      </c>
      <c r="F67" s="1" t="s">
        <v>671</v>
      </c>
      <c r="G67" s="1" t="s">
        <v>672</v>
      </c>
      <c r="H67" s="1" t="s">
        <v>673</v>
      </c>
      <c r="I67" s="1" t="s">
        <v>674</v>
      </c>
      <c r="J67" s="1" t="s">
        <v>675</v>
      </c>
      <c r="K67" s="1" t="s">
        <v>676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677</v>
      </c>
      <c r="B68" s="1">
        <v>0.0</v>
      </c>
      <c r="C68" s="1">
        <v>0.0</v>
      </c>
      <c r="D68" s="1">
        <v>0.0</v>
      </c>
      <c r="E68" s="1" t="s">
        <v>670</v>
      </c>
      <c r="F68" s="1" t="s">
        <v>671</v>
      </c>
      <c r="G68" s="1" t="s">
        <v>672</v>
      </c>
      <c r="H68" s="1" t="s">
        <v>673</v>
      </c>
      <c r="I68" s="1" t="s">
        <v>674</v>
      </c>
      <c r="J68" s="1" t="s">
        <v>675</v>
      </c>
      <c r="K68" s="1" t="s">
        <v>676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678</v>
      </c>
      <c r="B69" s="1">
        <v>0.0</v>
      </c>
      <c r="C69" s="1">
        <v>0.0</v>
      </c>
      <c r="D69" s="1" t="s">
        <v>679</v>
      </c>
      <c r="E69" s="1" t="s">
        <v>680</v>
      </c>
      <c r="F69" s="1" t="s">
        <v>681</v>
      </c>
      <c r="G69" s="1" t="s">
        <v>682</v>
      </c>
      <c r="H69" s="1" t="s">
        <v>683</v>
      </c>
      <c r="I69" s="1" t="s">
        <v>684</v>
      </c>
      <c r="J69" s="1" t="s">
        <v>685</v>
      </c>
      <c r="K69" s="1" t="s">
        <v>686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687</v>
      </c>
      <c r="B70" s="1">
        <v>0.0</v>
      </c>
      <c r="C70" s="1">
        <v>0.0</v>
      </c>
      <c r="D70" s="1">
        <v>0.0</v>
      </c>
      <c r="E70" s="1" t="s">
        <v>688</v>
      </c>
      <c r="F70" s="1" t="s">
        <v>689</v>
      </c>
      <c r="G70" s="1" t="s">
        <v>690</v>
      </c>
      <c r="H70" s="1" t="s">
        <v>691</v>
      </c>
      <c r="I70" s="1" t="s">
        <v>692</v>
      </c>
      <c r="J70" s="1" t="s">
        <v>693</v>
      </c>
      <c r="K70" s="1" t="s">
        <v>694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695</v>
      </c>
      <c r="B71" s="1">
        <v>0.0</v>
      </c>
      <c r="C71" s="1">
        <v>0.0</v>
      </c>
      <c r="D71" s="1" t="s">
        <v>696</v>
      </c>
      <c r="E71" s="1" t="s">
        <v>697</v>
      </c>
      <c r="F71" s="1" t="s">
        <v>698</v>
      </c>
      <c r="G71" s="1" t="s">
        <v>699</v>
      </c>
      <c r="H71" s="1" t="s">
        <v>700</v>
      </c>
      <c r="I71" s="1" t="s">
        <v>701</v>
      </c>
      <c r="J71" s="1" t="s">
        <v>702</v>
      </c>
      <c r="K71" s="1" t="s">
        <v>703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704</v>
      </c>
      <c r="B72" s="1">
        <v>0.0</v>
      </c>
      <c r="C72" s="1">
        <v>0.0</v>
      </c>
      <c r="D72" s="1" t="s">
        <v>705</v>
      </c>
      <c r="E72" s="1" t="s">
        <v>706</v>
      </c>
      <c r="F72" s="1" t="s">
        <v>707</v>
      </c>
      <c r="G72" s="1" t="s">
        <v>708</v>
      </c>
      <c r="H72" s="1" t="s">
        <v>709</v>
      </c>
      <c r="I72" s="1" t="s">
        <v>710</v>
      </c>
      <c r="J72" s="1" t="s">
        <v>711</v>
      </c>
      <c r="K72" s="1" t="s">
        <v>712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713</v>
      </c>
      <c r="B73" s="1">
        <v>0.0</v>
      </c>
      <c r="C73" s="1">
        <v>0.0</v>
      </c>
      <c r="D73" s="1" t="s">
        <v>714</v>
      </c>
      <c r="E73" s="1" t="s">
        <v>715</v>
      </c>
      <c r="F73" s="1" t="s">
        <v>716</v>
      </c>
      <c r="G73" s="1" t="s">
        <v>717</v>
      </c>
      <c r="H73" s="1" t="s">
        <v>718</v>
      </c>
      <c r="I73" s="1" t="s">
        <v>719</v>
      </c>
      <c r="J73" s="1" t="s">
        <v>720</v>
      </c>
      <c r="K73" s="1" t="s">
        <v>721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722</v>
      </c>
      <c r="B74" s="1">
        <v>0.0</v>
      </c>
      <c r="C74" s="1">
        <v>0.0</v>
      </c>
      <c r="D74" s="1" t="s">
        <v>723</v>
      </c>
      <c r="E74" s="1" t="s">
        <v>724</v>
      </c>
      <c r="F74" s="1" t="s">
        <v>725</v>
      </c>
      <c r="G74" s="1" t="s">
        <v>726</v>
      </c>
      <c r="H74" s="1" t="s">
        <v>727</v>
      </c>
      <c r="I74" s="1" t="s">
        <v>728</v>
      </c>
      <c r="J74" s="1" t="s">
        <v>729</v>
      </c>
      <c r="K74" s="1" t="s">
        <v>730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731</v>
      </c>
      <c r="B75" s="1">
        <v>0.0</v>
      </c>
      <c r="C75" s="1">
        <v>0.0</v>
      </c>
      <c r="D75" s="1" t="s">
        <v>732</v>
      </c>
      <c r="E75" s="1" t="s">
        <v>733</v>
      </c>
      <c r="F75" s="1" t="s">
        <v>734</v>
      </c>
      <c r="G75" s="1" t="s">
        <v>735</v>
      </c>
      <c r="H75" s="1" t="s">
        <v>736</v>
      </c>
      <c r="I75" s="1" t="s">
        <v>737</v>
      </c>
      <c r="J75" s="1" t="s">
        <v>738</v>
      </c>
      <c r="K75" s="1" t="s">
        <v>739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740</v>
      </c>
      <c r="B76" s="1">
        <v>0.0</v>
      </c>
      <c r="C76" s="1">
        <v>0.0</v>
      </c>
      <c r="D76" s="1" t="s">
        <v>741</v>
      </c>
      <c r="E76" s="1" t="s">
        <v>742</v>
      </c>
      <c r="F76" s="1" t="s">
        <v>743</v>
      </c>
      <c r="G76" s="1" t="s">
        <v>744</v>
      </c>
      <c r="H76" s="1" t="s">
        <v>745</v>
      </c>
      <c r="I76" s="1" t="s">
        <v>746</v>
      </c>
      <c r="J76" s="1" t="s">
        <v>293</v>
      </c>
      <c r="K76" s="1" t="s">
        <v>747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748</v>
      </c>
      <c r="B77" s="1">
        <v>0.0</v>
      </c>
      <c r="C77" s="1">
        <v>0.0</v>
      </c>
      <c r="D77" s="1" t="s">
        <v>749</v>
      </c>
      <c r="E77" s="1" t="s">
        <v>750</v>
      </c>
      <c r="F77" s="1" t="s">
        <v>751</v>
      </c>
      <c r="G77" s="1" t="s">
        <v>752</v>
      </c>
      <c r="H77" s="1" t="s">
        <v>753</v>
      </c>
      <c r="I77" s="1" t="s">
        <v>754</v>
      </c>
      <c r="J77" s="1" t="s">
        <v>755</v>
      </c>
      <c r="K77" s="1" t="s">
        <v>756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757</v>
      </c>
      <c r="B78" s="1">
        <v>0.0</v>
      </c>
      <c r="C78" s="1">
        <v>0.0</v>
      </c>
      <c r="D78" s="1">
        <v>0.0</v>
      </c>
      <c r="E78" s="1" t="s">
        <v>758</v>
      </c>
      <c r="F78" s="1" t="s">
        <v>759</v>
      </c>
      <c r="G78" s="1" t="s">
        <v>760</v>
      </c>
      <c r="H78" s="1" t="s">
        <v>761</v>
      </c>
      <c r="I78" s="1" t="s">
        <v>762</v>
      </c>
      <c r="J78" s="1" t="s">
        <v>763</v>
      </c>
      <c r="K78" s="1" t="s">
        <v>764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765</v>
      </c>
      <c r="B79" s="1">
        <v>0.0</v>
      </c>
      <c r="C79" s="1">
        <v>0.0</v>
      </c>
      <c r="D79" s="1">
        <v>0.0</v>
      </c>
      <c r="E79" s="1" t="s">
        <v>766</v>
      </c>
      <c r="F79" s="1" t="s">
        <v>767</v>
      </c>
      <c r="G79" s="1" t="s">
        <v>768</v>
      </c>
      <c r="H79" s="1" t="s">
        <v>761</v>
      </c>
      <c r="I79" s="1" t="s">
        <v>769</v>
      </c>
      <c r="J79" s="1" t="s">
        <v>763</v>
      </c>
      <c r="K79" s="1" t="s">
        <v>770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771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772</v>
      </c>
      <c r="B81" s="1">
        <v>0.0</v>
      </c>
      <c r="C81" s="1">
        <v>0.0</v>
      </c>
      <c r="D81" s="1">
        <v>0.0</v>
      </c>
      <c r="E81" s="1" t="s">
        <v>773</v>
      </c>
      <c r="F81" s="1" t="s">
        <v>774</v>
      </c>
      <c r="G81" s="1" t="s">
        <v>775</v>
      </c>
      <c r="H81" s="1" t="s">
        <v>776</v>
      </c>
      <c r="I81" s="1" t="s">
        <v>777</v>
      </c>
      <c r="J81" s="1" t="s">
        <v>778</v>
      </c>
      <c r="K81" s="1" t="s">
        <v>779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780</v>
      </c>
      <c r="B82" s="1">
        <v>0.0</v>
      </c>
      <c r="C82" s="1">
        <v>0.0</v>
      </c>
      <c r="D82" s="1">
        <v>0.0</v>
      </c>
      <c r="E82" s="1" t="s">
        <v>781</v>
      </c>
      <c r="F82" s="1" t="s">
        <v>782</v>
      </c>
      <c r="G82" s="1" t="s">
        <v>783</v>
      </c>
      <c r="H82" s="1" t="s">
        <v>784</v>
      </c>
      <c r="I82" s="1" t="s">
        <v>785</v>
      </c>
      <c r="J82" s="1" t="s">
        <v>786</v>
      </c>
      <c r="K82" s="1" t="s">
        <v>787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788</v>
      </c>
      <c r="B83" s="1">
        <v>0.0</v>
      </c>
      <c r="C83" s="1">
        <v>0.0</v>
      </c>
      <c r="D83" s="1">
        <v>0.0</v>
      </c>
      <c r="E83" s="1" t="s">
        <v>789</v>
      </c>
      <c r="F83" s="1" t="s">
        <v>790</v>
      </c>
      <c r="G83" s="1" t="s">
        <v>791</v>
      </c>
      <c r="H83" s="1" t="s">
        <v>320</v>
      </c>
      <c r="I83" s="1" t="s">
        <v>792</v>
      </c>
      <c r="J83" s="1" t="s">
        <v>793</v>
      </c>
      <c r="K83" s="1" t="s">
        <v>794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795</v>
      </c>
      <c r="B84" s="1">
        <v>0.0</v>
      </c>
      <c r="C84" s="1">
        <v>0.0</v>
      </c>
      <c r="D84" s="1">
        <v>0.0</v>
      </c>
      <c r="E84" s="1" t="s">
        <v>796</v>
      </c>
      <c r="F84" s="1" t="s">
        <v>797</v>
      </c>
      <c r="G84" s="1" t="s">
        <v>798</v>
      </c>
      <c r="H84" s="1" t="s">
        <v>799</v>
      </c>
      <c r="I84" s="1" t="s">
        <v>800</v>
      </c>
      <c r="J84" s="1" t="s">
        <v>801</v>
      </c>
      <c r="K84" s="1" t="s">
        <v>802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803</v>
      </c>
      <c r="B85" s="1">
        <v>0.0</v>
      </c>
      <c r="C85" s="1">
        <v>0.0</v>
      </c>
      <c r="D85" s="1">
        <v>0.0</v>
      </c>
      <c r="E85" s="1" t="s">
        <v>796</v>
      </c>
      <c r="F85" s="1" t="s">
        <v>797</v>
      </c>
      <c r="G85" s="1" t="s">
        <v>798</v>
      </c>
      <c r="H85" s="1" t="s">
        <v>799</v>
      </c>
      <c r="I85" s="1" t="s">
        <v>800</v>
      </c>
      <c r="J85" s="1" t="s">
        <v>801</v>
      </c>
      <c r="K85" s="1" t="s">
        <v>802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804</v>
      </c>
      <c r="B86" s="1">
        <v>0.0</v>
      </c>
      <c r="C86" s="1">
        <v>0.0</v>
      </c>
      <c r="D86" s="1">
        <v>0.0</v>
      </c>
      <c r="E86" s="1">
        <v>0.0</v>
      </c>
      <c r="F86" s="1" t="s">
        <v>805</v>
      </c>
      <c r="G86" s="1" t="s">
        <v>806</v>
      </c>
      <c r="H86" s="1" t="s">
        <v>807</v>
      </c>
      <c r="I86" s="1" t="s">
        <v>808</v>
      </c>
      <c r="J86" s="1" t="s">
        <v>809</v>
      </c>
      <c r="K86" s="1" t="s">
        <v>810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811</v>
      </c>
      <c r="B87" s="1">
        <v>0.0</v>
      </c>
      <c r="C87" s="1">
        <v>0.0</v>
      </c>
      <c r="D87" s="1">
        <v>0.0</v>
      </c>
      <c r="E87" s="1">
        <v>0.0</v>
      </c>
      <c r="F87" s="1" t="s">
        <v>805</v>
      </c>
      <c r="G87" s="1" t="s">
        <v>806</v>
      </c>
      <c r="H87" s="1" t="s">
        <v>807</v>
      </c>
      <c r="I87" s="1" t="s">
        <v>808</v>
      </c>
      <c r="J87" s="1" t="s">
        <v>809</v>
      </c>
      <c r="K87" s="1" t="s">
        <v>810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812</v>
      </c>
      <c r="B88" s="1">
        <v>0.0</v>
      </c>
      <c r="C88" s="1">
        <v>0.0</v>
      </c>
      <c r="D88" s="1">
        <v>0.0</v>
      </c>
      <c r="E88" s="1" t="s">
        <v>813</v>
      </c>
      <c r="F88" s="1" t="s">
        <v>814</v>
      </c>
      <c r="G88" s="1" t="s">
        <v>815</v>
      </c>
      <c r="H88" s="1" t="s">
        <v>816</v>
      </c>
      <c r="I88" s="1" t="s">
        <v>339</v>
      </c>
      <c r="J88" s="1" t="s">
        <v>817</v>
      </c>
      <c r="K88" s="1" t="s">
        <v>818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819</v>
      </c>
      <c r="B89" s="1">
        <v>0.0</v>
      </c>
      <c r="C89" s="1">
        <v>0.0</v>
      </c>
      <c r="D89" s="1">
        <v>0.0</v>
      </c>
      <c r="E89" s="1">
        <v>0.0</v>
      </c>
      <c r="F89" s="1" t="s">
        <v>820</v>
      </c>
      <c r="G89" s="1" t="s">
        <v>821</v>
      </c>
      <c r="H89" s="1" t="s">
        <v>822</v>
      </c>
      <c r="I89" s="1" t="s">
        <v>823</v>
      </c>
      <c r="J89" s="1" t="s">
        <v>824</v>
      </c>
      <c r="K89" s="1" t="s">
        <v>825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826</v>
      </c>
      <c r="B90" s="1">
        <v>0.0</v>
      </c>
      <c r="C90" s="1">
        <v>0.0</v>
      </c>
      <c r="D90" s="1">
        <v>0.0</v>
      </c>
      <c r="E90" s="1" t="s">
        <v>827</v>
      </c>
      <c r="F90" s="1" t="s">
        <v>828</v>
      </c>
      <c r="G90" s="1" t="s">
        <v>829</v>
      </c>
      <c r="H90" s="1" t="s">
        <v>830</v>
      </c>
      <c r="I90" s="1" t="s">
        <v>831</v>
      </c>
      <c r="J90" s="1" t="s">
        <v>832</v>
      </c>
      <c r="K90" s="1" t="s">
        <v>833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834</v>
      </c>
      <c r="B91" s="1">
        <v>0.0</v>
      </c>
      <c r="C91" s="1">
        <v>0.0</v>
      </c>
      <c r="D91" s="1">
        <v>0.0</v>
      </c>
      <c r="E91" s="1" t="s">
        <v>835</v>
      </c>
      <c r="F91" s="1" t="s">
        <v>836</v>
      </c>
      <c r="G91" s="1" t="s">
        <v>837</v>
      </c>
      <c r="H91" s="1" t="s">
        <v>838</v>
      </c>
      <c r="I91" s="1" t="s">
        <v>839</v>
      </c>
      <c r="J91" s="1" t="s">
        <v>840</v>
      </c>
      <c r="K91" s="1" t="s">
        <v>841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842</v>
      </c>
      <c r="B92" s="1">
        <v>0.0</v>
      </c>
      <c r="C92" s="1">
        <v>0.0</v>
      </c>
      <c r="D92" s="1">
        <v>0.0</v>
      </c>
      <c r="E92" s="1" t="s">
        <v>843</v>
      </c>
      <c r="F92" s="1" t="s">
        <v>844</v>
      </c>
      <c r="G92" s="1" t="s">
        <v>845</v>
      </c>
      <c r="H92" s="1" t="s">
        <v>846</v>
      </c>
      <c r="I92" s="1" t="s">
        <v>847</v>
      </c>
      <c r="J92" s="1" t="s">
        <v>848</v>
      </c>
      <c r="K92" s="1" t="s">
        <v>849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850</v>
      </c>
      <c r="B93" s="1">
        <v>0.0</v>
      </c>
      <c r="C93" s="1">
        <v>0.0</v>
      </c>
      <c r="D93" s="1">
        <v>0.0</v>
      </c>
      <c r="E93" s="1" t="s">
        <v>851</v>
      </c>
      <c r="F93" s="1" t="s">
        <v>852</v>
      </c>
      <c r="G93" s="1" t="s">
        <v>853</v>
      </c>
      <c r="H93" s="1" t="s">
        <v>854</v>
      </c>
      <c r="I93" s="1" t="s">
        <v>855</v>
      </c>
      <c r="J93" s="1" t="s">
        <v>856</v>
      </c>
      <c r="K93" s="1" t="s">
        <v>857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858</v>
      </c>
      <c r="B94" s="1">
        <v>0.0</v>
      </c>
      <c r="C94" s="1">
        <v>0.0</v>
      </c>
      <c r="D94" s="1">
        <v>0.0</v>
      </c>
      <c r="E94" s="1" t="s">
        <v>859</v>
      </c>
      <c r="F94" s="1" t="s">
        <v>860</v>
      </c>
      <c r="G94" s="1" t="s">
        <v>725</v>
      </c>
      <c r="H94" s="1" t="s">
        <v>861</v>
      </c>
      <c r="I94" s="1" t="s">
        <v>862</v>
      </c>
      <c r="J94" s="1" t="s">
        <v>863</v>
      </c>
      <c r="K94" s="1" t="s">
        <v>864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865</v>
      </c>
      <c r="B95" s="1">
        <v>0.0</v>
      </c>
      <c r="C95" s="1">
        <v>0.0</v>
      </c>
      <c r="D95" s="1">
        <v>0.0</v>
      </c>
      <c r="E95" s="1" t="s">
        <v>866</v>
      </c>
      <c r="F95" s="1" t="s">
        <v>867</v>
      </c>
      <c r="G95" s="1" t="s">
        <v>868</v>
      </c>
      <c r="H95" s="1" t="s">
        <v>869</v>
      </c>
      <c r="I95" s="1" t="s">
        <v>870</v>
      </c>
      <c r="J95" s="1" t="s">
        <v>871</v>
      </c>
      <c r="K95" s="1" t="s">
        <v>872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873</v>
      </c>
      <c r="B96" s="1">
        <v>0.0</v>
      </c>
      <c r="C96" s="1">
        <v>0.0</v>
      </c>
      <c r="D96" s="1">
        <v>0.0</v>
      </c>
      <c r="E96" s="1" t="s">
        <v>874</v>
      </c>
      <c r="F96" s="1" t="s">
        <v>875</v>
      </c>
      <c r="G96" s="1" t="s">
        <v>876</v>
      </c>
      <c r="H96" s="1" t="s">
        <v>877</v>
      </c>
      <c r="I96" s="1" t="s">
        <v>878</v>
      </c>
      <c r="J96" s="1" t="s">
        <v>879</v>
      </c>
      <c r="K96" s="1" t="s">
        <v>880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881</v>
      </c>
      <c r="B97" s="1">
        <v>0.0</v>
      </c>
      <c r="C97" s="1">
        <v>0.0</v>
      </c>
      <c r="D97" s="1">
        <v>0.0</v>
      </c>
      <c r="E97" s="1">
        <v>0.0</v>
      </c>
      <c r="F97" s="1" t="s">
        <v>882</v>
      </c>
      <c r="G97" s="1" t="s">
        <v>883</v>
      </c>
      <c r="H97" s="1" t="s">
        <v>884</v>
      </c>
      <c r="I97" s="1" t="s">
        <v>885</v>
      </c>
      <c r="J97" s="1" t="s">
        <v>886</v>
      </c>
      <c r="K97" s="1" t="s">
        <v>887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888</v>
      </c>
      <c r="B98" s="1">
        <v>0.0</v>
      </c>
      <c r="C98" s="1">
        <v>0.0</v>
      </c>
      <c r="D98" s="1">
        <v>0.0</v>
      </c>
      <c r="E98" s="1">
        <v>0.0</v>
      </c>
      <c r="F98" s="1" t="s">
        <v>239</v>
      </c>
      <c r="G98" s="1" t="s">
        <v>889</v>
      </c>
      <c r="H98" s="1" t="s">
        <v>890</v>
      </c>
      <c r="I98" s="1" t="s">
        <v>891</v>
      </c>
      <c r="J98" s="1" t="s">
        <v>886</v>
      </c>
      <c r="K98" s="1" t="s">
        <v>887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892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893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894</v>
      </c>
      <c r="H100" s="1">
        <v>49.0</v>
      </c>
      <c r="I100" s="1" t="s">
        <v>895</v>
      </c>
      <c r="J100" s="1" t="s">
        <v>896</v>
      </c>
      <c r="K100" s="1" t="s">
        <v>897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898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899</v>
      </c>
      <c r="H101" s="1" t="s">
        <v>900</v>
      </c>
      <c r="I101" s="1">
        <v>43.0</v>
      </c>
      <c r="J101" s="1" t="s">
        <v>901</v>
      </c>
      <c r="K101" s="1" t="s">
        <v>902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903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904</v>
      </c>
      <c r="H102" s="1" t="s">
        <v>905</v>
      </c>
      <c r="I102" s="1" t="s">
        <v>906</v>
      </c>
      <c r="J102" s="1" t="s">
        <v>907</v>
      </c>
      <c r="K102" s="1" t="s">
        <v>908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909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910</v>
      </c>
      <c r="H103" s="1" t="s">
        <v>911</v>
      </c>
      <c r="I103" s="1" t="s">
        <v>912</v>
      </c>
      <c r="J103" s="1" t="s">
        <v>913</v>
      </c>
      <c r="K103" s="1" t="s">
        <v>914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915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910</v>
      </c>
      <c r="H104" s="1" t="s">
        <v>911</v>
      </c>
      <c r="I104" s="1" t="s">
        <v>912</v>
      </c>
      <c r="J104" s="1" t="s">
        <v>913</v>
      </c>
      <c r="K104" s="1" t="s">
        <v>914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916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917</v>
      </c>
      <c r="H105" s="1" t="s">
        <v>918</v>
      </c>
      <c r="I105" s="1" t="s">
        <v>919</v>
      </c>
      <c r="J105" s="1">
        <v>1.0</v>
      </c>
      <c r="K105" s="1" t="s">
        <v>920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921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917</v>
      </c>
      <c r="H106" s="1" t="s">
        <v>918</v>
      </c>
      <c r="I106" s="1" t="s">
        <v>919</v>
      </c>
      <c r="J106" s="1">
        <v>1.0</v>
      </c>
      <c r="K106" s="1" t="s">
        <v>920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922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923</v>
      </c>
      <c r="H107" s="1" t="s">
        <v>924</v>
      </c>
      <c r="I107" s="1" t="s">
        <v>925</v>
      </c>
      <c r="J107" s="1" t="s">
        <v>926</v>
      </c>
      <c r="K107" s="1" t="s">
        <v>927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928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929</v>
      </c>
      <c r="I108" s="1" t="s">
        <v>930</v>
      </c>
      <c r="J108" s="1" t="s">
        <v>931</v>
      </c>
      <c r="K108" s="1" t="s">
        <v>823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932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933</v>
      </c>
      <c r="H109" s="1" t="s">
        <v>934</v>
      </c>
      <c r="I109" s="1" t="s">
        <v>935</v>
      </c>
      <c r="J109" s="1" t="s">
        <v>936</v>
      </c>
      <c r="K109" s="1" t="s">
        <v>937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938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939</v>
      </c>
      <c r="H110" s="1" t="s">
        <v>940</v>
      </c>
      <c r="I110" s="1" t="s">
        <v>941</v>
      </c>
      <c r="J110" s="1" t="s">
        <v>942</v>
      </c>
      <c r="K110" s="1" t="s">
        <v>943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944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945</v>
      </c>
      <c r="H111" s="1" t="s">
        <v>946</v>
      </c>
      <c r="I111" s="1" t="s">
        <v>947</v>
      </c>
      <c r="J111" s="1" t="s">
        <v>948</v>
      </c>
      <c r="K111" s="1" t="s">
        <v>949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950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951</v>
      </c>
      <c r="H112" s="1" t="s">
        <v>952</v>
      </c>
      <c r="I112" s="1" t="s">
        <v>953</v>
      </c>
      <c r="J112" s="1" t="s">
        <v>954</v>
      </c>
      <c r="K112" s="1" t="s">
        <v>955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956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957</v>
      </c>
      <c r="H113" s="1" t="s">
        <v>958</v>
      </c>
      <c r="I113" s="1" t="s">
        <v>959</v>
      </c>
      <c r="J113" s="1" t="s">
        <v>960</v>
      </c>
      <c r="K113" s="1" t="s">
        <v>961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962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963</v>
      </c>
      <c r="H114" s="1" t="s">
        <v>454</v>
      </c>
      <c r="I114" s="1" t="s">
        <v>964</v>
      </c>
      <c r="J114" s="1" t="s">
        <v>965</v>
      </c>
      <c r="K114" s="1" t="s">
        <v>966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967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968</v>
      </c>
      <c r="H115" s="1" t="s">
        <v>969</v>
      </c>
      <c r="I115" s="1" t="s">
        <v>970</v>
      </c>
      <c r="J115" s="1" t="s">
        <v>971</v>
      </c>
      <c r="K115" s="1" t="s">
        <v>972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973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974</v>
      </c>
      <c r="I116" s="1" t="s">
        <v>975</v>
      </c>
      <c r="J116" s="1">
        <v>147.0</v>
      </c>
      <c r="K116" s="1" t="s">
        <v>976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977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978</v>
      </c>
      <c r="I117" s="1" t="s">
        <v>979</v>
      </c>
      <c r="J117" s="1" t="s">
        <v>980</v>
      </c>
      <c r="K117" s="1" t="s">
        <v>976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981</v>
      </c>
      <c r="C1" s="1" t="s">
        <v>982</v>
      </c>
      <c r="D1" s="1" t="s">
        <v>983</v>
      </c>
      <c r="E1" s="1" t="s">
        <v>984</v>
      </c>
      <c r="F1" s="1" t="s">
        <v>985</v>
      </c>
      <c r="G1" s="1" t="s">
        <v>986</v>
      </c>
      <c r="H1" s="1" t="s">
        <v>987</v>
      </c>
      <c r="I1" s="1" t="s">
        <v>988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989</v>
      </c>
      <c r="B2" s="1" t="s">
        <v>990</v>
      </c>
      <c r="C2" s="1" t="s">
        <v>991</v>
      </c>
      <c r="D2" s="1" t="s">
        <v>992</v>
      </c>
      <c r="E2" s="1" t="s">
        <v>993</v>
      </c>
      <c r="F2" s="1" t="s">
        <v>994</v>
      </c>
      <c r="G2" s="1" t="s">
        <v>995</v>
      </c>
      <c r="H2" s="1" t="s">
        <v>995</v>
      </c>
      <c r="I2" s="1" t="s">
        <v>996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997</v>
      </c>
      <c r="B3" s="1" t="s">
        <v>996</v>
      </c>
      <c r="C3" s="1" t="s">
        <v>998</v>
      </c>
      <c r="D3" s="1" t="s">
        <v>999</v>
      </c>
      <c r="E3" s="1" t="s">
        <v>1000</v>
      </c>
      <c r="F3" s="1" t="s">
        <v>1001</v>
      </c>
      <c r="G3" s="1" t="s">
        <v>1002</v>
      </c>
      <c r="H3" s="1" t="s">
        <v>1003</v>
      </c>
      <c r="I3" s="1" t="s">
        <v>996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1004</v>
      </c>
      <c r="B4" s="1" t="s">
        <v>1005</v>
      </c>
      <c r="C4" s="1" t="s">
        <v>1006</v>
      </c>
      <c r="D4" s="1" t="s">
        <v>1007</v>
      </c>
      <c r="E4" s="1" t="s">
        <v>1008</v>
      </c>
      <c r="F4" s="1" t="s">
        <v>1009</v>
      </c>
      <c r="G4" s="1" t="s">
        <v>1010</v>
      </c>
      <c r="H4" s="1" t="s">
        <v>1011</v>
      </c>
      <c r="I4" s="1" t="s">
        <v>1012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997</v>
      </c>
      <c r="B5" s="1" t="s">
        <v>996</v>
      </c>
      <c r="C5" s="1" t="s">
        <v>1013</v>
      </c>
      <c r="D5" s="1" t="s">
        <v>1014</v>
      </c>
      <c r="E5" s="1" t="s">
        <v>1015</v>
      </c>
      <c r="F5" s="1" t="s">
        <v>1016</v>
      </c>
      <c r="G5" s="1" t="s">
        <v>1017</v>
      </c>
      <c r="H5" s="1" t="s">
        <v>1018</v>
      </c>
      <c r="I5" s="1" t="s">
        <v>1019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1020</v>
      </c>
      <c r="B6" s="1" t="s">
        <v>1021</v>
      </c>
      <c r="C6" s="1" t="s">
        <v>1022</v>
      </c>
      <c r="D6" s="1" t="s">
        <v>1023</v>
      </c>
      <c r="E6" s="1" t="s">
        <v>1024</v>
      </c>
      <c r="F6" s="1" t="s">
        <v>1025</v>
      </c>
      <c r="G6" s="1" t="s">
        <v>1022</v>
      </c>
      <c r="H6" s="1" t="s">
        <v>1021</v>
      </c>
      <c r="I6" s="1" t="s">
        <v>1026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1027</v>
      </c>
      <c r="B7" s="1" t="s">
        <v>1028</v>
      </c>
      <c r="C7" s="1" t="s">
        <v>1029</v>
      </c>
      <c r="D7" s="1" t="s">
        <v>1030</v>
      </c>
      <c r="E7" s="1" t="s">
        <v>1031</v>
      </c>
      <c r="F7" s="1" t="s">
        <v>1032</v>
      </c>
      <c r="G7" s="1" t="s">
        <v>1033</v>
      </c>
      <c r="H7" s="1" t="s">
        <v>1034</v>
      </c>
      <c r="I7" s="1" t="s">
        <v>1035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1036</v>
      </c>
      <c r="B8" s="1" t="s">
        <v>996</v>
      </c>
      <c r="C8" s="1" t="s">
        <v>1037</v>
      </c>
      <c r="D8" s="1" t="s">
        <v>1038</v>
      </c>
      <c r="E8" s="1" t="s">
        <v>1039</v>
      </c>
      <c r="F8" s="1" t="s">
        <v>1037</v>
      </c>
      <c r="G8" s="1" t="s">
        <v>1040</v>
      </c>
      <c r="H8" s="1" t="s">
        <v>1041</v>
      </c>
      <c r="I8" s="1" t="s">
        <v>1040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1042</v>
      </c>
      <c r="B9" s="1" t="s">
        <v>1043</v>
      </c>
      <c r="C9" s="1" t="s">
        <v>1044</v>
      </c>
      <c r="D9" s="1" t="s">
        <v>1045</v>
      </c>
      <c r="E9" s="1" t="s">
        <v>1046</v>
      </c>
      <c r="F9" s="1" t="s">
        <v>1047</v>
      </c>
      <c r="G9" s="1" t="s">
        <v>1048</v>
      </c>
      <c r="H9" s="1" t="s">
        <v>1049</v>
      </c>
      <c r="I9" s="1" t="s">
        <v>1050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1051</v>
      </c>
      <c r="B10" s="1" t="s">
        <v>1052</v>
      </c>
      <c r="C10" s="1" t="s">
        <v>1053</v>
      </c>
      <c r="D10" s="1" t="s">
        <v>1054</v>
      </c>
      <c r="E10" s="1" t="s">
        <v>1055</v>
      </c>
      <c r="F10" s="1" t="s">
        <v>1056</v>
      </c>
      <c r="G10" s="1" t="s">
        <v>1057</v>
      </c>
      <c r="H10" s="1" t="s">
        <v>1058</v>
      </c>
      <c r="I10" s="1" t="s">
        <v>1059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1060</v>
      </c>
      <c r="B11" s="1" t="s">
        <v>1061</v>
      </c>
      <c r="C11" s="1" t="s">
        <v>1062</v>
      </c>
      <c r="D11" s="1" t="s">
        <v>1063</v>
      </c>
      <c r="E11" s="1" t="s">
        <v>1064</v>
      </c>
      <c r="F11" s="1" t="s">
        <v>1065</v>
      </c>
      <c r="G11" s="1" t="s">
        <v>1066</v>
      </c>
      <c r="H11" s="1" t="s">
        <v>1067</v>
      </c>
      <c r="I11" s="1" t="s">
        <v>1068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1069</v>
      </c>
      <c r="B12" s="1" t="s">
        <v>1070</v>
      </c>
      <c r="C12" s="1" t="s">
        <v>1071</v>
      </c>
      <c r="D12" s="1" t="s">
        <v>1072</v>
      </c>
      <c r="E12" s="1" t="s">
        <v>1073</v>
      </c>
      <c r="F12" s="1" t="s">
        <v>1074</v>
      </c>
      <c r="G12" s="1" t="s">
        <v>1075</v>
      </c>
      <c r="H12" s="1" t="s">
        <v>1076</v>
      </c>
      <c r="I12" s="1" t="s">
        <v>1077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1078</v>
      </c>
      <c r="B13" s="1" t="s">
        <v>1079</v>
      </c>
      <c r="C13" s="1" t="s">
        <v>1021</v>
      </c>
      <c r="D13" s="1" t="s">
        <v>1080</v>
      </c>
      <c r="E13" s="1" t="s">
        <v>1081</v>
      </c>
      <c r="F13" s="1" t="s">
        <v>1082</v>
      </c>
      <c r="G13" s="1" t="s">
        <v>1083</v>
      </c>
      <c r="H13" s="1" t="s">
        <v>1084</v>
      </c>
      <c r="I13" s="1" t="s">
        <v>1085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1086</v>
      </c>
      <c r="B14" s="1" t="s">
        <v>1087</v>
      </c>
      <c r="C14" s="1" t="s">
        <v>1088</v>
      </c>
      <c r="D14" s="1" t="s">
        <v>1089</v>
      </c>
      <c r="E14" s="1" t="s">
        <v>1090</v>
      </c>
      <c r="F14" s="1" t="s">
        <v>1091</v>
      </c>
      <c r="G14" s="1" t="s">
        <v>1092</v>
      </c>
      <c r="H14" s="1" t="s">
        <v>1093</v>
      </c>
      <c r="I14" s="1" t="s">
        <v>1094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1095</v>
      </c>
      <c r="B15" s="1" t="s">
        <v>996</v>
      </c>
      <c r="C15" s="1" t="s">
        <v>996</v>
      </c>
      <c r="D15" s="1" t="s">
        <v>996</v>
      </c>
      <c r="E15" s="1" t="s">
        <v>996</v>
      </c>
      <c r="F15" s="1" t="s">
        <v>996</v>
      </c>
      <c r="G15" s="1" t="s">
        <v>996</v>
      </c>
      <c r="H15" s="1" t="s">
        <v>996</v>
      </c>
      <c r="I15" s="1" t="s">
        <v>996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1096</v>
      </c>
      <c r="B16" s="1" t="s">
        <v>996</v>
      </c>
      <c r="C16" s="1" t="s">
        <v>996</v>
      </c>
      <c r="D16" s="1" t="s">
        <v>996</v>
      </c>
      <c r="E16" s="1" t="s">
        <v>996</v>
      </c>
      <c r="F16" s="1" t="s">
        <v>996</v>
      </c>
      <c r="G16" s="1" t="s">
        <v>996</v>
      </c>
      <c r="H16" s="1" t="s">
        <v>996</v>
      </c>
      <c r="I16" s="1" t="s">
        <v>996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1097</v>
      </c>
      <c r="B17" s="1" t="s">
        <v>1098</v>
      </c>
      <c r="C17" s="1" t="s">
        <v>1099</v>
      </c>
      <c r="D17" s="1" t="s">
        <v>160</v>
      </c>
      <c r="E17" s="1" t="s">
        <v>150</v>
      </c>
      <c r="F17" s="1" t="s">
        <v>161</v>
      </c>
      <c r="G17" s="1" t="s">
        <v>1100</v>
      </c>
      <c r="H17" s="1" t="s">
        <v>1101</v>
      </c>
      <c r="I17" s="1" t="s">
        <v>1102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1103</v>
      </c>
      <c r="B18" s="1" t="s">
        <v>996</v>
      </c>
      <c r="C18" s="1" t="s">
        <v>996</v>
      </c>
      <c r="D18" s="1" t="s">
        <v>996</v>
      </c>
      <c r="E18" s="1" t="s">
        <v>996</v>
      </c>
      <c r="F18" s="1" t="s">
        <v>996</v>
      </c>
      <c r="G18" s="1" t="s">
        <v>996</v>
      </c>
      <c r="H18" s="1" t="s">
        <v>996</v>
      </c>
      <c r="I18" s="1" t="s">
        <v>996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1104</v>
      </c>
      <c r="B19" s="1" t="s">
        <v>1105</v>
      </c>
      <c r="C19" s="1" t="s">
        <v>1106</v>
      </c>
      <c r="D19" s="1" t="s">
        <v>1107</v>
      </c>
      <c r="E19" s="1" t="s">
        <v>1108</v>
      </c>
      <c r="F19" s="1" t="s">
        <v>1109</v>
      </c>
      <c r="G19" s="1" t="s">
        <v>1110</v>
      </c>
      <c r="H19" s="1" t="s">
        <v>1111</v>
      </c>
      <c r="I19" s="1" t="s">
        <v>1112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1113</v>
      </c>
      <c r="B20" s="1" t="s">
        <v>1114</v>
      </c>
      <c r="C20" s="1" t="s">
        <v>1115</v>
      </c>
      <c r="D20" s="1" t="s">
        <v>1116</v>
      </c>
      <c r="E20" s="1" t="s">
        <v>1117</v>
      </c>
      <c r="F20" s="1" t="s">
        <v>1118</v>
      </c>
      <c r="G20" s="1" t="s">
        <v>1119</v>
      </c>
      <c r="H20" s="1" t="s">
        <v>1120</v>
      </c>
      <c r="I20" s="1" t="s">
        <v>1121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1122</v>
      </c>
      <c r="B21" s="1" t="s">
        <v>1123</v>
      </c>
      <c r="C21" s="1" t="s">
        <v>1124</v>
      </c>
      <c r="D21" s="1" t="s">
        <v>1125</v>
      </c>
      <c r="E21" s="1" t="s">
        <v>1126</v>
      </c>
      <c r="F21" s="1" t="s">
        <v>1127</v>
      </c>
      <c r="G21" s="1" t="s">
        <v>1128</v>
      </c>
      <c r="H21" s="1" t="s">
        <v>1129</v>
      </c>
      <c r="I21" s="1" t="s">
        <v>1130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1131</v>
      </c>
      <c r="B22" s="1" t="s">
        <v>1132</v>
      </c>
      <c r="C22" s="1" t="s">
        <v>1133</v>
      </c>
      <c r="D22" s="1" t="s">
        <v>1134</v>
      </c>
      <c r="E22" s="1" t="s">
        <v>1135</v>
      </c>
      <c r="F22" s="1" t="s">
        <v>1136</v>
      </c>
      <c r="G22" s="1" t="s">
        <v>1137</v>
      </c>
      <c r="H22" s="1" t="s">
        <v>1138</v>
      </c>
      <c r="I22" s="1" t="s">
        <v>1139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1140</v>
      </c>
      <c r="B23" s="1" t="s">
        <v>1141</v>
      </c>
      <c r="C23" s="1" t="s">
        <v>1142</v>
      </c>
      <c r="D23" s="1" t="s">
        <v>1143</v>
      </c>
      <c r="E23" s="1" t="s">
        <v>1144</v>
      </c>
      <c r="F23" s="1" t="s">
        <v>1145</v>
      </c>
      <c r="G23" s="1" t="s">
        <v>1146</v>
      </c>
      <c r="H23" s="1" t="s">
        <v>1147</v>
      </c>
      <c r="I23" s="1" t="s">
        <v>1148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1149</v>
      </c>
      <c r="B24" s="1" t="s">
        <v>1150</v>
      </c>
      <c r="C24" s="1" t="s">
        <v>1151</v>
      </c>
      <c r="D24" s="1" t="s">
        <v>1152</v>
      </c>
      <c r="E24" s="1" t="s">
        <v>1153</v>
      </c>
      <c r="F24" s="1" t="s">
        <v>1154</v>
      </c>
      <c r="G24" s="1" t="s">
        <v>1155</v>
      </c>
      <c r="H24" s="1" t="s">
        <v>1155</v>
      </c>
      <c r="I24" s="1" t="s">
        <v>1155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1156</v>
      </c>
      <c r="B25" s="1" t="s">
        <v>1157</v>
      </c>
      <c r="C25" s="1" t="s">
        <v>1158</v>
      </c>
      <c r="D25" s="1" t="s">
        <v>1159</v>
      </c>
      <c r="E25" s="1" t="s">
        <v>1160</v>
      </c>
      <c r="F25" s="1" t="s">
        <v>1161</v>
      </c>
      <c r="G25" s="1" t="s">
        <v>1162</v>
      </c>
      <c r="H25" s="1" t="s">
        <v>1162</v>
      </c>
      <c r="I25" s="1" t="s">
        <v>996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1163</v>
      </c>
      <c r="B26" s="1" t="s">
        <v>1164</v>
      </c>
      <c r="C26" s="1" t="s">
        <v>1165</v>
      </c>
      <c r="D26" s="1" t="s">
        <v>1166</v>
      </c>
      <c r="E26" s="1" t="s">
        <v>1167</v>
      </c>
      <c r="F26" s="1" t="s">
        <v>1168</v>
      </c>
      <c r="G26" s="1" t="s">
        <v>996</v>
      </c>
      <c r="H26" s="1" t="s">
        <v>996</v>
      </c>
      <c r="I26" s="1" t="s">
        <v>996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1169</v>
      </c>
      <c r="B2" s="1" t="s">
        <v>1170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1171</v>
      </c>
      <c r="B3" s="1" t="s">
        <v>1172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1173</v>
      </c>
      <c r="B4" s="1" t="s">
        <v>1174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1175</v>
      </c>
      <c r="B5" s="1" t="s">
        <v>1176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1177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1178</v>
      </c>
      <c r="B7" s="1" t="s">
        <v>1179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1180</v>
      </c>
      <c r="B8" s="4" t="s">
        <v>1181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1182</v>
      </c>
      <c r="B9" s="1" t="s">
        <v>1183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1184</v>
      </c>
      <c r="B10" s="1" t="s">
        <v>1185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1186</v>
      </c>
      <c r="B11" s="1" t="s">
        <v>1183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1187</v>
      </c>
      <c r="B12" s="1" t="s">
        <v>1188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1189</v>
      </c>
      <c r="B13" s="1" t="s">
        <v>1190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1191</v>
      </c>
      <c r="B14" s="1" t="s">
        <v>1188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1192</v>
      </c>
      <c r="B15" s="1" t="s">
        <v>1193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1194</v>
      </c>
      <c r="B16" s="1">
        <v>3115.0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1195</v>
      </c>
      <c r="B17" s="1" t="s">
        <v>1196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1197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1198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1199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1200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1201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1202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1203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1204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1205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1206</v>
      </c>
      <c r="B27" s="1">
        <v>121.52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1207</v>
      </c>
      <c r="B28" s="1">
        <v>119.52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1208</v>
      </c>
      <c r="B29" s="1">
        <v>116.75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1209</v>
      </c>
      <c r="B30" s="1">
        <v>120.0225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1210</v>
      </c>
      <c r="B31" s="1">
        <v>121.52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1211</v>
      </c>
      <c r="B32" s="1">
        <v>119.52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1212</v>
      </c>
      <c r="B33" s="1">
        <v>116.75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1213</v>
      </c>
      <c r="B34" s="1">
        <v>120.0225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1214</v>
      </c>
      <c r="B35" s="1">
        <v>1.47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1215</v>
      </c>
      <c r="B36" s="1">
        <v>192.90323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1216</v>
      </c>
      <c r="B37" s="1">
        <v>61.153324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1217</v>
      </c>
      <c r="B38" s="1">
        <v>1688444.0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1218</v>
      </c>
      <c r="B39" s="1">
        <v>1688444.0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1219</v>
      </c>
      <c r="B40" s="1">
        <v>3595349.0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1220</v>
      </c>
      <c r="B41" s="1">
        <v>2539360.0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1221</v>
      </c>
      <c r="B42" s="1">
        <v>2539360.0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1222</v>
      </c>
      <c r="B43" s="1">
        <v>119.34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1223</v>
      </c>
      <c r="B44" s="1">
        <v>119.82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1224</v>
      </c>
      <c r="B45" s="1">
        <v>600.0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1225</v>
      </c>
      <c r="B46" s="1">
        <v>600.0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1226</v>
      </c>
      <c r="B47" s="1">
        <v>5.90314496E10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1227</v>
      </c>
      <c r="B48" s="1">
        <v>61.475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1228</v>
      </c>
      <c r="B49" s="1">
        <v>141.53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1229</v>
      </c>
      <c r="B50" s="1">
        <v>25.558987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1230</v>
      </c>
      <c r="B51" s="1">
        <v>126.5612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1231</v>
      </c>
      <c r="B52" s="1">
        <v>104.73075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1232</v>
      </c>
      <c r="B53" s="1" t="s">
        <v>1233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1234</v>
      </c>
      <c r="B54" s="1">
        <v>5.8540548096E10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1235</v>
      </c>
      <c r="B55" s="1">
        <v>0.13343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1236</v>
      </c>
      <c r="B56" s="1">
        <v>4.47661668E8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1237</v>
      </c>
      <c r="B57" s="1">
        <v>4.49655008E8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1238</v>
      </c>
      <c r="B58" s="1">
        <v>9749869.0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1239</v>
      </c>
      <c r="B59" s="1">
        <v>1.038743E7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1240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1241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1242</v>
      </c>
      <c r="B62" s="1">
        <v>0.0198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1243</v>
      </c>
      <c r="B63" s="1">
        <v>0.11068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1244</v>
      </c>
      <c r="B64" s="1">
        <v>0.81807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1245</v>
      </c>
      <c r="B65" s="1">
        <v>2.52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1246</v>
      </c>
      <c r="B66" s="1">
        <v>0.0218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1247</v>
      </c>
      <c r="B67" s="1">
        <v>4.93574016E8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1248</v>
      </c>
      <c r="B68" s="1">
        <v>5.321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1249</v>
      </c>
      <c r="B69" s="1">
        <v>22.476976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1250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1251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1252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1253</v>
      </c>
      <c r="B73" s="1">
        <v>1.393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1254</v>
      </c>
      <c r="B74" s="1">
        <v>3.08169984E8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1255</v>
      </c>
      <c r="B75" s="1">
        <v>0.62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1256</v>
      </c>
      <c r="B76" s="1">
        <v>1.93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1257</v>
      </c>
      <c r="B77" s="1" t="s">
        <v>1258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1259</v>
      </c>
      <c r="B78" s="1">
        <v>1.623888E9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1260</v>
      </c>
      <c r="B79" s="1">
        <v>25.346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1261</v>
      </c>
      <c r="B80" s="1">
        <v>131.197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1262</v>
      </c>
      <c r="B81" s="1">
        <v>0.8148148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1263</v>
      </c>
      <c r="B82" s="1">
        <v>0.23713636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1264</v>
      </c>
      <c r="B83" s="1" t="s">
        <v>1265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1266</v>
      </c>
      <c r="B84" s="1" t="s">
        <v>1267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1268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1269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1270</v>
      </c>
      <c r="B87" s="1" t="s">
        <v>1271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1272</v>
      </c>
      <c r="B88" s="1" t="s">
        <v>1271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1273</v>
      </c>
      <c r="B89" s="1">
        <v>1.4744646E9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1274</v>
      </c>
      <c r="B90" s="1" t="s">
        <v>1275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1276</v>
      </c>
      <c r="B91" s="1" t="s">
        <v>1277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1278</v>
      </c>
      <c r="B92" s="1" t="s">
        <v>1279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1280</v>
      </c>
      <c r="B93" s="1" t="s">
        <v>1281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1282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1283</v>
      </c>
      <c r="B95" s="1">
        <v>119.6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1284</v>
      </c>
      <c r="B96" s="1">
        <v>160.0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1285</v>
      </c>
      <c r="B97" s="1">
        <v>57.0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1286</v>
      </c>
      <c r="B98" s="1">
        <v>132.625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1287</v>
      </c>
      <c r="B99" s="1">
        <v>140.0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1288</v>
      </c>
      <c r="B100" s="1">
        <v>1.78378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1289</v>
      </c>
      <c r="B101" s="1" t="s">
        <v>1290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1291</v>
      </c>
      <c r="B102" s="1">
        <v>32.0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1292</v>
      </c>
      <c r="B103" s="1">
        <v>1.731764992E9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1293</v>
      </c>
      <c r="B104" s="1">
        <v>3.509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1294</v>
      </c>
      <c r="B105" s="1">
        <v>4.46203008E8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1295</v>
      </c>
      <c r="B106" s="1">
        <v>2.93212992E8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1296</v>
      </c>
      <c r="B107" s="1">
        <v>1.805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1297</v>
      </c>
      <c r="B108" s="1">
        <v>1.85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1298</v>
      </c>
      <c r="B109" s="1">
        <v>2.309616128E9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1299</v>
      </c>
      <c r="B110" s="1">
        <v>11.167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1300</v>
      </c>
      <c r="B111" s="1">
        <v>4.716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1301</v>
      </c>
      <c r="B112" s="1">
        <v>0.046919998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1302</v>
      </c>
      <c r="B113" s="1">
        <v>0.12891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1303</v>
      </c>
      <c r="B114" s="1">
        <v>5.42195968E8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1304</v>
      </c>
      <c r="B115" s="1">
        <v>6.31174976E8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1305</v>
      </c>
      <c r="B116" s="1">
        <v>1.375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1306</v>
      </c>
      <c r="B117" s="1">
        <v>0.273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1307</v>
      </c>
      <c r="B118" s="1">
        <v>0.8106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1308</v>
      </c>
      <c r="B119" s="1">
        <v>0.19319001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1309</v>
      </c>
      <c r="B120" s="1">
        <v>0.17274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1310</v>
      </c>
      <c r="B121" s="1" t="s">
        <v>1233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1311</v>
      </c>
      <c r="B122" s="1">
        <v>2.3896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49</v>
      </c>
      <c r="B3" s="1">
        <v>0.0</v>
      </c>
      <c r="C3" s="1">
        <v>-41.0</v>
      </c>
      <c r="D3" s="1">
        <v>72.0</v>
      </c>
      <c r="E3" s="1">
        <v>6.0</v>
      </c>
      <c r="F3" s="1">
        <v>51.0</v>
      </c>
      <c r="G3" s="1">
        <v>-11.0</v>
      </c>
      <c r="H3" s="1">
        <v>179.0</v>
      </c>
      <c r="I3" s="1">
        <v>271.0</v>
      </c>
      <c r="J3" s="1">
        <v>486.0</v>
      </c>
      <c r="K3" s="1">
        <v>586.0</v>
      </c>
      <c r="L3" s="1">
        <f>IF(K3*FORECAST(L2,B3:K3,B2:K2)&gt;0,FORECAST(L2,B3:K3,B2:K2),K3)*$X$1</f>
        <v>507.0666667</v>
      </c>
      <c r="M3" s="1">
        <f>IF(L3*FORECAST(M2,B3:L3,B2:L2)&gt;0,FORECAST(M2,B3:L3,B2:L2),L3)*$X$1</f>
        <v>570.1878788</v>
      </c>
      <c r="N3" s="1">
        <f>IF(M3*FORECAST(N2,B3:M3,B2:M2)&gt;0,FORECAST(N2,B3:M3,B2:M2),M3)*$X$1</f>
        <v>633.3090909</v>
      </c>
      <c r="O3" s="1">
        <f>IF(N3*FORECAST(O2,B3:N3,B2:N2)&gt;0,FORECAST(O2,B3:N3,B2:N2),N3)*$X$1</f>
        <v>696.430303</v>
      </c>
      <c r="P3" s="1">
        <f>IF(O3*FORECAST(P2,B3:O3,B2:O2)&gt;0,FORECAST(P2,B3:O3,B2:O2),O3)*$X$1</f>
        <v>759.5515152</v>
      </c>
      <c r="Q3" s="1">
        <f>IF(P3*FORECAST(Q2,B3:P3,B2:P2)&gt;0,FORECAST(Q2,B3:P3,B2:P2),P3)*$X$1</f>
        <v>822.6727273</v>
      </c>
      <c r="R3" s="1">
        <f>IF(Q3*FORECAST(R2,B3:Q3,B2:Q2)&gt;0,FORECAST(R2,B3:Q3,B2:Q2),Q3)*$X$1</f>
        <v>885.7939394</v>
      </c>
      <c r="S3" s="5">
        <f>IF(R3*FORECAST(S2,B3:R3,B2:R2)&gt;0,FORECAST(S2,B3:R3,B2:R2),R3)*$X$1</f>
        <v>948.9151515</v>
      </c>
      <c r="T3" s="5">
        <f>IF(S3*FORECAST(T2,B3:S3,B2:S2)&gt;0,FORECAST(T2,B3:S3,B2:S2),S3)*$X$1</f>
        <v>1012.036364</v>
      </c>
      <c r="U3" s="5">
        <f>IF(T3*FORECAST(U2,B3:T3,B2:T2)&gt;0,FORECAST(U2,B3:T3,B2:T2),T3)*$X$1</f>
        <v>1075.157576</v>
      </c>
      <c r="V3" s="5">
        <f>IF(U3*FORECAST(V2,B3:U3,B2:U2)&gt;0,FORECAST(V2,B3:U3,B2:U2),U3)*$X$1</f>
        <v>1138.278788</v>
      </c>
      <c r="W3" s="5">
        <f>IF(V3*FORECAST(W2,B3:V3,B2:V2)&gt;0,FORECAST(W2,B3:V3,B2:V2),V3)*$X$1</f>
        <v>1201.4</v>
      </c>
      <c r="X3" s="2"/>
      <c r="Y3" s="2"/>
      <c r="Z3" s="2"/>
    </row>
    <row r="4">
      <c r="A4" s="3" t="s">
        <v>112</v>
      </c>
      <c r="B4" s="1">
        <v>-75.0</v>
      </c>
      <c r="C4" s="1">
        <v>42.0</v>
      </c>
      <c r="D4" s="1">
        <v>-107.0</v>
      </c>
      <c r="E4" s="1">
        <v>-129.0</v>
      </c>
      <c r="F4" s="1">
        <v>-207.0</v>
      </c>
      <c r="G4" s="1">
        <v>-65.0</v>
      </c>
      <c r="H4" s="1">
        <v>-332.0</v>
      </c>
      <c r="I4" s="1">
        <v>-674.0</v>
      </c>
      <c r="J4" s="1">
        <v>-1190.0</v>
      </c>
      <c r="K4" s="1">
        <v>-1140.0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1312</v>
      </c>
      <c r="B5" s="1">
        <v>131.0</v>
      </c>
      <c r="C5" s="1">
        <v>168.0</v>
      </c>
      <c r="D5" s="1">
        <v>183.0</v>
      </c>
      <c r="E5" s="1">
        <v>441.0</v>
      </c>
      <c r="F5" s="1">
        <v>458.0</v>
      </c>
      <c r="G5" s="1">
        <v>478.0</v>
      </c>
      <c r="H5" s="1">
        <v>490.0</v>
      </c>
      <c r="I5" s="1">
        <v>499.0</v>
      </c>
      <c r="J5" s="1">
        <v>500.0</v>
      </c>
      <c r="K5" s="1">
        <v>500.0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1313</v>
      </c>
      <c r="L7" s="1">
        <f>IF(W3*FORECAST(W2,B3:W3,B2:W2)&gt;0,FORECAST(W2,B3:W3,B2:W2),V3)*$X$1 * (1+0.02)/(0.0834-0.02)</f>
        <v>19328.51735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1314</v>
      </c>
      <c r="L8" s="6">
        <f t="array" ref="L8">NPV(0.0834,M3:W3)</f>
        <v>5870.119433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1315</v>
      </c>
      <c r="L9" s="6">
        <f t="array" ref="L9">NPV(0.0834,M16:W16)</f>
        <v>8007.950828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1316</v>
      </c>
      <c r="L10" s="6">
        <f>L8 + L9</f>
        <v>13878.07026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-1140.0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1317</v>
      </c>
      <c r="L12" s="6">
        <f>L10 - L11</f>
        <v>15018.07026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1318</v>
      </c>
      <c r="L13" s="1">
        <v>500.0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30.03614052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19328.51735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0.0</v>
      </c>
      <c r="C3" s="1">
        <v>15.0</v>
      </c>
      <c r="D3" s="1">
        <v>20.0</v>
      </c>
      <c r="E3" s="1">
        <v>50.0</v>
      </c>
      <c r="F3" s="1">
        <v>88.0</v>
      </c>
      <c r="G3" s="1">
        <v>108.0</v>
      </c>
      <c r="H3" s="1">
        <v>242.0</v>
      </c>
      <c r="I3" s="1">
        <v>138.0</v>
      </c>
      <c r="J3" s="1">
        <v>53.0</v>
      </c>
      <c r="K3" s="1">
        <v>179.0</v>
      </c>
      <c r="L3" s="1">
        <f>IF(K3*FORECAST(L2,B3:K3,B2:K2)&gt;0,FORECAST(L2,B3:K3,B2:K2),K3)*$X$1</f>
        <v>191.4</v>
      </c>
      <c r="M3" s="1">
        <f>IF(L3*FORECAST(M2,B3:L3,B2:L2)&gt;0,FORECAST(M2,B3:L3,B2:L2),L3)*$X$1</f>
        <v>209.9636364</v>
      </c>
      <c r="N3" s="1">
        <f>IF(M3*FORECAST(N2,B3:M3,B2:M2)&gt;0,FORECAST(N2,B3:M3,B2:M2),M3)*$X$1</f>
        <v>228.5272727</v>
      </c>
      <c r="O3" s="1">
        <f>IF(N3*FORECAST(O2,B3:N3,B2:N2)&gt;0,FORECAST(O2,B3:N3,B2:N2),N3)*$X$1</f>
        <v>247.0909091</v>
      </c>
      <c r="P3" s="1">
        <f>IF(O3*FORECAST(P2,B3:O3,B2:O2)&gt;0,FORECAST(P2,B3:O3,B2:O2),O3)*$X$1</f>
        <v>265.6545455</v>
      </c>
      <c r="Q3" s="1">
        <f>IF(P3*FORECAST(Q2,B3:P3,B2:P2)&gt;0,FORECAST(Q2,B3:P3,B2:P2),P3)*$X$1</f>
        <v>284.2181818</v>
      </c>
      <c r="R3" s="1">
        <f>IF(Q3*FORECAST(R2,B3:Q3,B2:Q2)&gt;0,FORECAST(R2,B3:Q3,B2:Q2),Q3)*$X$1</f>
        <v>302.7818182</v>
      </c>
      <c r="S3" s="5">
        <f>IF(R3*FORECAST(S2,B3:R3,B2:R2)&gt;0,FORECAST(S2,B3:R3,B2:R2),R3)*$X$1</f>
        <v>321.3454545</v>
      </c>
      <c r="T3" s="5">
        <f>IF(S3*FORECAST(T2,B3:S3,B2:S2)&gt;0,FORECAST(T2,B3:S3,B2:S2),S3)*$X$1</f>
        <v>339.9090909</v>
      </c>
      <c r="U3" s="5">
        <f>IF(T3*FORECAST(U2,B3:T3,B2:T2)&gt;0,FORECAST(U2,B3:T3,B2:T2),T3)*$X$1</f>
        <v>358.4727273</v>
      </c>
      <c r="V3" s="5">
        <f>IF(U3*FORECAST(V2,B3:U3,B2:U2)&gt;0,FORECAST(V2,B3:U3,B2:U2),U3)*$X$1</f>
        <v>377.0363636</v>
      </c>
      <c r="W3" s="5">
        <f>IF(V3*FORECAST(W2,B3:V3,B2:V2)&gt;0,FORECAST(W2,B3:V3,B2:V2),V3)*$X$1</f>
        <v>395.6</v>
      </c>
      <c r="X3" s="2"/>
      <c r="Y3" s="2"/>
      <c r="Z3" s="2"/>
    </row>
    <row r="4">
      <c r="A4" s="3" t="s">
        <v>112</v>
      </c>
      <c r="B4" s="1">
        <v>-75.0</v>
      </c>
      <c r="C4" s="1">
        <v>42.0</v>
      </c>
      <c r="D4" s="1">
        <v>-107.0</v>
      </c>
      <c r="E4" s="1">
        <v>-129.0</v>
      </c>
      <c r="F4" s="1">
        <v>-207.0</v>
      </c>
      <c r="G4" s="1">
        <v>-65.0</v>
      </c>
      <c r="H4" s="1">
        <v>-332.0</v>
      </c>
      <c r="I4" s="1">
        <v>-674.0</v>
      </c>
      <c r="J4" s="1">
        <v>-1190.0</v>
      </c>
      <c r="K4" s="1">
        <v>-1140.0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1312</v>
      </c>
      <c r="B5" s="1">
        <v>131.0</v>
      </c>
      <c r="C5" s="1">
        <v>168.0</v>
      </c>
      <c r="D5" s="1">
        <v>183.0</v>
      </c>
      <c r="E5" s="1">
        <v>441.0</v>
      </c>
      <c r="F5" s="1">
        <v>458.0</v>
      </c>
      <c r="G5" s="1">
        <v>478.0</v>
      </c>
      <c r="H5" s="1">
        <v>490.0</v>
      </c>
      <c r="I5" s="1">
        <v>499.0</v>
      </c>
      <c r="J5" s="1">
        <v>500.0</v>
      </c>
      <c r="K5" s="1">
        <v>500.0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1313</v>
      </c>
      <c r="L7" s="1">
        <f>IF(W3*FORECAST(W2,B3:W3,B2:W2)&gt;0,FORECAST(W2,B3:W3,B2:W2),V3)*$X$1 * (1+0.02)/(0.0834-0.02)</f>
        <v>6364.542587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1314</v>
      </c>
      <c r="L8" s="6">
        <f t="array" ref="L8">NPV(0.0834,M3:W3)</f>
        <v>2023.251753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1315</v>
      </c>
      <c r="L9" s="6">
        <f t="array" ref="L9">NPV(0.0834,M16:W16)</f>
        <v>2636.878098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1316</v>
      </c>
      <c r="L10" s="6">
        <f>L8 + L9</f>
        <v>4660.129852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-1140.0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1317</v>
      </c>
      <c r="L12" s="6">
        <f>L10 - L11</f>
        <v>5800.129852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1318</v>
      </c>
      <c r="L13" s="1">
        <v>500.0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11.6002597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6364.542587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