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<sst xmlns="http://schemas.openxmlformats.org/spreadsheetml/2006/main" count="1799" uniqueCount="1360">
  <si>
    <t>ticker</t>
  </si>
  <si>
    <t>UHAL.B</t>
  </si>
  <si>
    <t>nombre</t>
  </si>
  <si>
    <t>U HAUL HOLDING COMPANY</t>
  </si>
  <si>
    <t>empresa</t>
  </si>
  <si>
    <t>Ground Freight &amp; Logistics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</si>
  <si>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</si>
  <si>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</si>
  <si>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</si>
  <si>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</si>
  <si>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</si>
  <si>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</si>
  <si>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</si>
  <si>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</si>
  <si>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</si>
  <si>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</si>
  <si>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March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</si>
  <si>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</si>
  <si>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</si>
  <si>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</si>
  <si>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</si>
  <si>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</si>
  <si>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</si>
  <si>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</si>
  <si>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</si>
  <si>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</si>
  <si>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</si>
  <si>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</si>
  <si>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</si>
  <si>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</si>
  <si>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</si>
  <si>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</si>
  <si>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</si>
  <si>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</si>
  <si>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Real Estate properties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</si>
  <si>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</si>
  <si>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</si>
  <si>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</si>
  <si>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</si>
  <si>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</si>
  <si>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</si>
  <si>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</si>
  <si>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</si>
  <si>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</si>
  <si>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</si>
  <si>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</si>
  <si>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</si>
  <si>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</si>
  <si>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</si>
  <si>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</si>
  <si>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</si>
  <si>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</si>
  <si>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</si>
  <si>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</si>
  <si>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</si>
  <si>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</si>
  <si>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</si>
  <si>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</si>
  <si>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</si>
  <si>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</si>
  <si>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</si>
  <si>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</si>
  <si>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</si>
  <si>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</si>
  <si>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</si>
  <si>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</si>
  <si>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</si>
  <si>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</si>
  <si>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</si>
  <si>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</si>
  <si>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</si>
  <si>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</si>
  <si>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</si>
  <si>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</si>
  <si>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</si>
  <si>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</si>
  <si>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</si>
  <si>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</si>
  <si>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</si>
  <si>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</si>
  <si>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</si>
  <si>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</si>
  <si>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</si>
  <si>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</si>
  <si>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</si>
  <si>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</si>
  <si>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</si>
  <si>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</si>
  <si>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</si>
  <si>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</si>
  <si>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</si>
  <si>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</si>
  <si>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</si>
  <si>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</si>
  <si>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</si>
  <si>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</si>
  <si>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</si>
  <si>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</si>
  <si>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</si>
  <si>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</si>
  <si>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</si>
  <si>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</si>
  <si>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10.39</t>
  </si>
  <si>
    <t>12.26</t>
  </si>
  <si>
    <t>14.14</t>
  </si>
  <si>
    <t>18.16</t>
  </si>
  <si>
    <t>19.61</t>
  </si>
  <si>
    <t>22.3</t>
  </si>
  <si>
    <t>25.52</t>
  </si>
  <si>
    <t>30.79</t>
  </si>
  <si>
    <t>34.07</t>
  </si>
  <si>
    <t>37.35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</si>
  <si>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</si>
  <si>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</si>
  <si>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</si>
  <si>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</si>
  <si>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</si>
  <si>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</si>
  <si>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LIFO Reserve, Total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</si>
  <si>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</si>
  <si>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</si>
  <si>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</si>
  <si>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</si>
  <si>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</si>
  <si>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</si>
  <si>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</si>
  <si>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</si>
  <si>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</si>
  <si>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Insurance Division Revenues</t>
  </si>
  <si>
    <t>Interest And Invest. Income (Rev)</t>
  </si>
  <si>
    <t>Other Revenues, Total</t>
  </si>
  <si>
    <t>Total Revenues</t>
  </si>
  <si>
    <t>Cost of Goods Sold, Total</t>
  </si>
  <si>
    <t>Insurance Division Operating Expenses,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</si>
  <si>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</si>
  <si>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</si>
  <si>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</si>
  <si>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</si>
  <si>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</si>
  <si>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</si>
  <si>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</si>
  <si>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</si>
  <si>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</si>
  <si>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</si>
  <si>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</si>
  <si>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</si>
  <si>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</si>
  <si>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</si>
  <si>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</si>
  <si>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</si>
  <si>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</si>
  <si>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</si>
  <si>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</si>
  <si>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</si>
  <si>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</si>
  <si>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1.82</t>
  </si>
  <si>
    <t>2.5</t>
  </si>
  <si>
    <t>2.03</t>
  </si>
  <si>
    <t>4.04</t>
  </si>
  <si>
    <t>1.89</t>
  </si>
  <si>
    <t>2.25</t>
  </si>
  <si>
    <t>3.12</t>
  </si>
  <si>
    <t>5.73</t>
  </si>
  <si>
    <t>4.71</t>
  </si>
  <si>
    <t>3.21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</si>
  <si>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</si>
  <si>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</si>
  <si>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</si>
  <si>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</si>
  <si>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</si>
  <si>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</si>
  <si>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1.8</t>
  </si>
  <si>
    <t>2.47</t>
  </si>
  <si>
    <t>1.93</t>
  </si>
  <si>
    <t>1.41</t>
  </si>
  <si>
    <t>1.52</t>
  </si>
  <si>
    <t>1.2</t>
  </si>
  <si>
    <t>2.55</t>
  </si>
  <si>
    <t>4.69</t>
  </si>
  <si>
    <t>3.9</t>
  </si>
  <si>
    <t>2.7</t>
  </si>
  <si>
    <t>Normalized Diluted EPS</t>
  </si>
  <si>
    <t>Payout Ratio</t>
  </si>
  <si>
    <t>1.53</t>
  </si>
  <si>
    <t>5.05</t>
  </si>
  <si>
    <t>EBITDA</t>
  </si>
  <si>
    <t>EBITA</t>
  </si>
  <si>
    <t>EBIT</t>
  </si>
  <si>
    <t>EBITDAR</t>
  </si>
  <si>
    <t>Total Revenues (As Reported)</t>
  </si>
  <si>
    <t>Effective Tax Rate - (Ratio)</t>
  </si>
  <si>
    <t>36.46</t>
  </si>
  <si>
    <t>36.4</t>
  </si>
  <si>
    <t>36.59</t>
  </si>
  <si>
    <t>-23.99</t>
  </si>
  <si>
    <t>22.34</t>
  </si>
  <si>
    <t>-16.91</t>
  </si>
  <si>
    <t>23.32</t>
  </si>
  <si>
    <t>23.87</t>
  </si>
  <si>
    <t>24.22</t>
  </si>
  <si>
    <t>25.17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</si>
  <si>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</si>
  <si>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</si>
  <si>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</si>
  <si>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</si>
  <si>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</si>
  <si>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</si>
  <si>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</si>
  <si>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</si>
  <si>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</si>
  <si>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</si>
  <si>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</si>
  <si>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</si>
  <si>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</si>
  <si>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</si>
  <si>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</si>
  <si>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</si>
  <si>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</si>
  <si>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</si>
  <si>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</si>
  <si>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6.44</t>
  </si>
  <si>
    <t>7.25</t>
  </si>
  <si>
    <t>5.12</t>
  </si>
  <si>
    <t>3.53</t>
  </si>
  <si>
    <t>3.42</t>
  </si>
  <si>
    <t>2.66</t>
  </si>
  <si>
    <t>4.29</t>
  </si>
  <si>
    <t>6.42</t>
  </si>
  <si>
    <t>5.11</t>
  </si>
  <si>
    <t>3.31</t>
  </si>
  <si>
    <t>Return on Total Capital</t>
  </si>
  <si>
    <t>10.9</t>
  </si>
  <si>
    <t>12.04</t>
  </si>
  <si>
    <t>8.31</t>
  </si>
  <si>
    <t>5.55</t>
  </si>
  <si>
    <t>5.24</t>
  </si>
  <si>
    <t>6.48</t>
  </si>
  <si>
    <t>9.49</t>
  </si>
  <si>
    <t>7.32</t>
  </si>
  <si>
    <t>4.7</t>
  </si>
  <si>
    <t>Return On Equity %</t>
  </si>
  <si>
    <t>20.91</t>
  </si>
  <si>
    <t>23.65</t>
  </si>
  <si>
    <t>16.36</t>
  </si>
  <si>
    <t>26.23</t>
  </si>
  <si>
    <t>10.44</t>
  </si>
  <si>
    <t>11.17</t>
  </si>
  <si>
    <t>13.47</t>
  </si>
  <si>
    <t>20.92</t>
  </si>
  <si>
    <t>14.79</t>
  </si>
  <si>
    <t>9.19</t>
  </si>
  <si>
    <t>Return on Common Equity</t>
  </si>
  <si>
    <t>19.2</t>
  </si>
  <si>
    <t>22.03</t>
  </si>
  <si>
    <t>15.4</t>
  </si>
  <si>
    <t>24.97</t>
  </si>
  <si>
    <t>10.02</t>
  </si>
  <si>
    <t>10.76</t>
  </si>
  <si>
    <t>13.03</t>
  </si>
  <si>
    <t>20.35</t>
  </si>
  <si>
    <t>14.44</t>
  </si>
  <si>
    <t>8.99</t>
  </si>
  <si>
    <t>Margin Analysis</t>
  </si>
  <si>
    <t>Gross Profit Margin %</t>
  </si>
  <si>
    <t>30.61</t>
  </si>
  <si>
    <t>35.49</t>
  </si>
  <si>
    <t>33.99</t>
  </si>
  <si>
    <t>30.88</t>
  </si>
  <si>
    <t>31.18</t>
  </si>
  <si>
    <t>29.57</t>
  </si>
  <si>
    <t>34.66</t>
  </si>
  <si>
    <t>33.02</t>
  </si>
  <si>
    <t>29.32</t>
  </si>
  <si>
    <t>SG&amp;A Margin</t>
  </si>
  <si>
    <t>0.03</t>
  </si>
  <si>
    <t>0.02</t>
  </si>
  <si>
    <t>EBITDA Margin %</t>
  </si>
  <si>
    <t>33.04</t>
  </si>
  <si>
    <t>38.5</t>
  </si>
  <si>
    <t>35.05</t>
  </si>
  <si>
    <t>31.21</t>
  </si>
  <si>
    <t>31.87</t>
  </si>
  <si>
    <t>29.75</t>
  </si>
  <si>
    <t>35.83</t>
  </si>
  <si>
    <t>40.71</t>
  </si>
  <si>
    <t>37.21</t>
  </si>
  <si>
    <t>32.03</t>
  </si>
  <si>
    <t>EBITA Margin %</t>
  </si>
  <si>
    <t>21.56</t>
  </si>
  <si>
    <t>26.61</t>
  </si>
  <si>
    <t>20.97</t>
  </si>
  <si>
    <t>15.8</t>
  </si>
  <si>
    <t>16.45</t>
  </si>
  <si>
    <t>13.53</t>
  </si>
  <si>
    <t>21.21</t>
  </si>
  <si>
    <t>28.57</t>
  </si>
  <si>
    <t>24.7</t>
  </si>
  <si>
    <t>17.5</t>
  </si>
  <si>
    <t>EBIT Margin %</t>
  </si>
  <si>
    <t>Income From Continuing Operations Margin %</t>
  </si>
  <si>
    <t>11.6</t>
  </si>
  <si>
    <t>14.93</t>
  </si>
  <si>
    <t>11.64</t>
  </si>
  <si>
    <t>21.95</t>
  </si>
  <si>
    <t>9.84</t>
  </si>
  <si>
    <t>11.11</t>
  </si>
  <si>
    <t>13.45</t>
  </si>
  <si>
    <t>19.57</t>
  </si>
  <si>
    <t>15.74</t>
  </si>
  <si>
    <t>11.18</t>
  </si>
  <si>
    <t>Net Income Margin %</t>
  </si>
  <si>
    <t>Net Avail. For Common Margin %</t>
  </si>
  <si>
    <t>Normalized Net Income Margin</t>
  </si>
  <si>
    <t>11.5</t>
  </si>
  <si>
    <t>14.77</t>
  </si>
  <si>
    <t>11.04</t>
  </si>
  <si>
    <t>7.67</t>
  </si>
  <si>
    <t>7.92</t>
  </si>
  <si>
    <t>5.93</t>
  </si>
  <si>
    <t>11.01</t>
  </si>
  <si>
    <t>16.03</t>
  </si>
  <si>
    <t>13.05</t>
  </si>
  <si>
    <t>9.42</t>
  </si>
  <si>
    <t>Levered Free Cash Flow Margin</t>
  </si>
  <si>
    <t>-8.82</t>
  </si>
  <si>
    <t>-15.69</t>
  </si>
  <si>
    <t>-17.46</t>
  </si>
  <si>
    <t>-16.44</t>
  </si>
  <si>
    <t>-20.83</t>
  </si>
  <si>
    <t>-43.22</t>
  </si>
  <si>
    <t>-1.8</t>
  </si>
  <si>
    <t>-4.74</t>
  </si>
  <si>
    <t>-17.6</t>
  </si>
  <si>
    <t>-31.42</t>
  </si>
  <si>
    <t>Unlevered Free Cash Flow Margin</t>
  </si>
  <si>
    <t>-6.84</t>
  </si>
  <si>
    <t>-13.83</t>
  </si>
  <si>
    <t>-15.51</t>
  </si>
  <si>
    <t>-14.34</t>
  </si>
  <si>
    <t>-18.57</t>
  </si>
  <si>
    <t>-40.8</t>
  </si>
  <si>
    <t>0.32</t>
  </si>
  <si>
    <t>-3.01</t>
  </si>
  <si>
    <t>-15.34</t>
  </si>
  <si>
    <t>-28.7</t>
  </si>
  <si>
    <t>Asset Turnover</t>
  </si>
  <si>
    <t>0.48</t>
  </si>
  <si>
    <t>0.44</t>
  </si>
  <si>
    <t>0.39</t>
  </si>
  <si>
    <t>0.36</t>
  </si>
  <si>
    <t>0.33</t>
  </si>
  <si>
    <t>0.31</t>
  </si>
  <si>
    <t>0.3</t>
  </si>
  <si>
    <t>Fixed Assets Turnover</t>
  </si>
  <si>
    <t>3.97</t>
  </si>
  <si>
    <t>2.83</t>
  </si>
  <si>
    <t>2.2</t>
  </si>
  <si>
    <t>1.69</t>
  </si>
  <si>
    <t>1.06</t>
  </si>
  <si>
    <t>0.92</t>
  </si>
  <si>
    <t>1.15</t>
  </si>
  <si>
    <t>1.08</t>
  </si>
  <si>
    <t>0.94</t>
  </si>
  <si>
    <t>Receivables Turnover (Average Receivables)</t>
  </si>
  <si>
    <t>13.97</t>
  </si>
  <si>
    <t>16.96</t>
  </si>
  <si>
    <t>17.02</t>
  </si>
  <si>
    <t>16.22</t>
  </si>
  <si>
    <t>17.2</t>
  </si>
  <si>
    <t>20.14</t>
  </si>
  <si>
    <t>22.7</t>
  </si>
  <si>
    <t>24.93</t>
  </si>
  <si>
    <t>Inventory Turnover (Average Inventory)</t>
  </si>
  <si>
    <t>27.95</t>
  </si>
  <si>
    <t>25.08</t>
  </si>
  <si>
    <t>24.65</t>
  </si>
  <si>
    <t>25.82</t>
  </si>
  <si>
    <t>24.99</t>
  </si>
  <si>
    <t>24.84</t>
  </si>
  <si>
    <t>26.17</t>
  </si>
  <si>
    <t>25.19</t>
  </si>
  <si>
    <t>23.64</t>
  </si>
  <si>
    <t>24.58</t>
  </si>
  <si>
    <t>Short Term Liquidity</t>
  </si>
  <si>
    <t>Current Ratio</t>
  </si>
  <si>
    <t>1.33</t>
  </si>
  <si>
    <t>1.35</t>
  </si>
  <si>
    <t>1.45</t>
  </si>
  <si>
    <t>1.22</t>
  </si>
  <si>
    <t>1.38</t>
  </si>
  <si>
    <t>1.81</t>
  </si>
  <si>
    <t>2.94</t>
  </si>
  <si>
    <t>2.05</t>
  </si>
  <si>
    <t>1.74</t>
  </si>
  <si>
    <t>Quick Ratio</t>
  </si>
  <si>
    <t>0.99</t>
  </si>
  <si>
    <t>0.91</t>
  </si>
  <si>
    <t>0.7</t>
  </si>
  <si>
    <t>1.27</t>
  </si>
  <si>
    <t>1.72</t>
  </si>
  <si>
    <t>1.36</t>
  </si>
  <si>
    <t>Operating Cash Flow to Current Liabilities</t>
  </si>
  <si>
    <t>1.07</t>
  </si>
  <si>
    <t>1.09</t>
  </si>
  <si>
    <t>0.93</t>
  </si>
  <si>
    <t>1.04</t>
  </si>
  <si>
    <t>1.65</t>
  </si>
  <si>
    <t>1.28</t>
  </si>
  <si>
    <t>Days Sales Outstanding (Average Receivables)</t>
  </si>
  <si>
    <t>26.13</t>
  </si>
  <si>
    <t>22.84</t>
  </si>
  <si>
    <t>21.53</t>
  </si>
  <si>
    <t>21.45</t>
  </si>
  <si>
    <t>22.5</t>
  </si>
  <si>
    <t>21.28</t>
  </si>
  <si>
    <t>18.13</t>
  </si>
  <si>
    <t>16.08</t>
  </si>
  <si>
    <t>14.68</t>
  </si>
  <si>
    <t>Days Outstanding Inventory (Average Inventory)</t>
  </si>
  <si>
    <t>13.06</t>
  </si>
  <si>
    <t>14.59</t>
  </si>
  <si>
    <t>14.81</t>
  </si>
  <si>
    <t>14.61</t>
  </si>
  <si>
    <t>14.73</t>
  </si>
  <si>
    <t>13.95</t>
  </si>
  <si>
    <t>14.49</t>
  </si>
  <si>
    <t>15.44</t>
  </si>
  <si>
    <t>14.89</t>
  </si>
  <si>
    <t>Average Days Payable Outstanding</t>
  </si>
  <si>
    <t>74.41</t>
  </si>
  <si>
    <t>91.56</t>
  </si>
  <si>
    <t>82.98</t>
  </si>
  <si>
    <t>75.8</t>
  </si>
  <si>
    <t>77.84</t>
  </si>
  <si>
    <t>77.25</t>
  </si>
  <si>
    <t>77.73</t>
  </si>
  <si>
    <t>69.04</t>
  </si>
  <si>
    <t>69.64</t>
  </si>
  <si>
    <t>23.44</t>
  </si>
  <si>
    <t>Cash Conversion Cycle (Average Days)</t>
  </si>
  <si>
    <t>-35.22</t>
  </si>
  <si>
    <t>-54.13</t>
  </si>
  <si>
    <t>-46.65</t>
  </si>
  <si>
    <t>-40.22</t>
  </si>
  <si>
    <t>-40.74</t>
  </si>
  <si>
    <t>-41.24</t>
  </si>
  <si>
    <t>-45.65</t>
  </si>
  <si>
    <t>-38.47</t>
  </si>
  <si>
    <t>-39.43</t>
  </si>
  <si>
    <t>6.13</t>
  </si>
  <si>
    <t>Long Term Solvency</t>
  </si>
  <si>
    <t>Total Debt/Equity</t>
  </si>
  <si>
    <t>117.57</t>
  </si>
  <si>
    <t>120.08</t>
  </si>
  <si>
    <t>124.74</t>
  </si>
  <si>
    <t>103.08</t>
  </si>
  <si>
    <t>112.75</t>
  </si>
  <si>
    <t>112.21</t>
  </si>
  <si>
    <t>98.24</t>
  </si>
  <si>
    <t>103.6</t>
  </si>
  <si>
    <t>94.46</t>
  </si>
  <si>
    <t>88.2</t>
  </si>
  <si>
    <t>Total Debt / Total Capital</t>
  </si>
  <si>
    <t>54.04</t>
  </si>
  <si>
    <t>54.56</t>
  </si>
  <si>
    <t>55.5</t>
  </si>
  <si>
    <t>50.76</t>
  </si>
  <si>
    <t>52.88</t>
  </si>
  <si>
    <t>49.56</t>
  </si>
  <si>
    <t>50.88</t>
  </si>
  <si>
    <t>48.57</t>
  </si>
  <si>
    <t>46.87</t>
  </si>
  <si>
    <t>LT Debt/Equity</t>
  </si>
  <si>
    <t>102.43</t>
  </si>
  <si>
    <t>103.71</t>
  </si>
  <si>
    <t>105.89</t>
  </si>
  <si>
    <t>88.42</t>
  </si>
  <si>
    <t>99.87</t>
  </si>
  <si>
    <t>100.57</t>
  </si>
  <si>
    <t>87.7</t>
  </si>
  <si>
    <t>95.06</t>
  </si>
  <si>
    <t>85.46</t>
  </si>
  <si>
    <t>80.57</t>
  </si>
  <si>
    <t>Long-Term Debt / Total Capital</t>
  </si>
  <si>
    <t>47.08</t>
  </si>
  <si>
    <t>47.12</t>
  </si>
  <si>
    <t>43.54</t>
  </si>
  <si>
    <t>46.94</t>
  </si>
  <si>
    <t>47.39</t>
  </si>
  <si>
    <t>44.24</t>
  </si>
  <si>
    <t>46.69</t>
  </si>
  <si>
    <t>43.95</t>
  </si>
  <si>
    <t>42.81</t>
  </si>
  <si>
    <t>Total Liabilities / Total Assets</t>
  </si>
  <si>
    <t>72.58</t>
  </si>
  <si>
    <t>72.38</t>
  </si>
  <si>
    <t>72.15</t>
  </si>
  <si>
    <t>68.28</t>
  </si>
  <si>
    <t>68.95</t>
  </si>
  <si>
    <t>68.59</t>
  </si>
  <si>
    <t>66.88</t>
  </si>
  <si>
    <t>65.98</t>
  </si>
  <si>
    <t>63.98</t>
  </si>
  <si>
    <t>62.37</t>
  </si>
  <si>
    <t>EBIT / Interest Expense</t>
  </si>
  <si>
    <t>6.8</t>
  </si>
  <si>
    <t>8.9</t>
  </si>
  <si>
    <t>6.33</t>
  </si>
  <si>
    <t>4.49</t>
  </si>
  <si>
    <t>4.35</t>
  </si>
  <si>
    <t>3.34</t>
  </si>
  <si>
    <t>5.89</t>
  </si>
  <si>
    <t>9.79</t>
  </si>
  <si>
    <t>6.47</t>
  </si>
  <si>
    <t>3.84</t>
  </si>
  <si>
    <t>EBITDA / Interest Expense</t>
  </si>
  <si>
    <t>10.42</t>
  </si>
  <si>
    <t>12.88</t>
  </si>
  <si>
    <t>10.57</t>
  </si>
  <si>
    <t>8.87</t>
  </si>
  <si>
    <t>8.43</t>
  </si>
  <si>
    <t>7.52</t>
  </si>
  <si>
    <t>10.13</t>
  </si>
  <si>
    <t>9.89</t>
  </si>
  <si>
    <t>7.17</t>
  </si>
  <si>
    <t>(EBITDA - Capex) / Interest Expense</t>
  </si>
  <si>
    <t>-0.99</t>
  </si>
  <si>
    <t>-2.53</t>
  </si>
  <si>
    <t>-1.94</t>
  </si>
  <si>
    <t>-1.89</t>
  </si>
  <si>
    <t>-4.7</t>
  </si>
  <si>
    <t>-6.83</t>
  </si>
  <si>
    <t>1.31</t>
  </si>
  <si>
    <t>-2.27</t>
  </si>
  <si>
    <t>-4.51</t>
  </si>
  <si>
    <t>Total Debt / EBITDA</t>
  </si>
  <si>
    <t>2.18</t>
  </si>
  <si>
    <t>2.14</t>
  </si>
  <si>
    <t>2.73</t>
  </si>
  <si>
    <t>3.13</t>
  </si>
  <si>
    <t>3.47</t>
  </si>
  <si>
    <t>3.91</t>
  </si>
  <si>
    <t>2.88</t>
  </si>
  <si>
    <t>2.58</t>
  </si>
  <si>
    <t>2.78</t>
  </si>
  <si>
    <t>3.44</t>
  </si>
  <si>
    <t>Net Debt / EBITDA</t>
  </si>
  <si>
    <t>1.7</t>
  </si>
  <si>
    <t>1.64</t>
  </si>
  <si>
    <t>2.13</t>
  </si>
  <si>
    <t>2.44</t>
  </si>
  <si>
    <t>2.9</t>
  </si>
  <si>
    <t>3.5</t>
  </si>
  <si>
    <t>2.15</t>
  </si>
  <si>
    <t>1.42</t>
  </si>
  <si>
    <t>1.85</t>
  </si>
  <si>
    <t>2.61</t>
  </si>
  <si>
    <t>Total Debt / (EBITDA - Capex)</t>
  </si>
  <si>
    <t>-23.06</t>
  </si>
  <si>
    <t>-10.9</t>
  </si>
  <si>
    <t>-14.83</t>
  </si>
  <si>
    <t>-14.65</t>
  </si>
  <si>
    <t>-6.22</t>
  </si>
  <si>
    <t>-4.31</t>
  </si>
  <si>
    <t>22.23</t>
  </si>
  <si>
    <t>26.46</t>
  </si>
  <si>
    <t>-12.12</t>
  </si>
  <si>
    <t>-5.47</t>
  </si>
  <si>
    <t>Net Debt / (EBITDA - Capex)</t>
  </si>
  <si>
    <t>-17.96</t>
  </si>
  <si>
    <t>-8.34</t>
  </si>
  <si>
    <t>-11.6</t>
  </si>
  <si>
    <t>-11.44</t>
  </si>
  <si>
    <t>-5.21</t>
  </si>
  <si>
    <t>-3.85</t>
  </si>
  <si>
    <t>16.63</t>
  </si>
  <si>
    <t>-8.04</t>
  </si>
  <si>
    <t>-4.14</t>
  </si>
  <si>
    <t>Growth Over Prior Year</t>
  </si>
  <si>
    <t>Total Revenues, 1 Yr. Growth %</t>
  </si>
  <si>
    <t>8.44</t>
  </si>
  <si>
    <t>6.54</t>
  </si>
  <si>
    <t>4.47</t>
  </si>
  <si>
    <t>4.65</t>
  </si>
  <si>
    <t>5.58</t>
  </si>
  <si>
    <t>14.15</t>
  </si>
  <si>
    <t>26.37</t>
  </si>
  <si>
    <t>-4.08</t>
  </si>
  <si>
    <t>Gross Profit, 1 Yr. Growth %</t>
  </si>
  <si>
    <t>5.77</t>
  </si>
  <si>
    <t>0.07</t>
  </si>
  <si>
    <t>-4.38</t>
  </si>
  <si>
    <t>5.56</t>
  </si>
  <si>
    <t>0.12</t>
  </si>
  <si>
    <t>33.82</t>
  </si>
  <si>
    <t>34.89</t>
  </si>
  <si>
    <t>-8.81</t>
  </si>
  <si>
    <t>-14.88</t>
  </si>
  <si>
    <t>EBITDA, 1 Yr. Growth %</t>
  </si>
  <si>
    <t>10.01</t>
  </si>
  <si>
    <t>17.16</t>
  </si>
  <si>
    <t>-4.9</t>
  </si>
  <si>
    <t>-5.99</t>
  </si>
  <si>
    <t>6.85</t>
  </si>
  <si>
    <t>-1.45</t>
  </si>
  <si>
    <t>37.51</t>
  </si>
  <si>
    <t>43.58</t>
  </si>
  <si>
    <t>-6.61</t>
  </si>
  <si>
    <t>-17.48</t>
  </si>
  <si>
    <t>EBITA, 1 Yr. Growth %</t>
  </si>
  <si>
    <t>5.21</t>
  </si>
  <si>
    <t>20.46</t>
  </si>
  <si>
    <t>-17.66</t>
  </si>
  <si>
    <t>-20.33</t>
  </si>
  <si>
    <t>8.97</t>
  </si>
  <si>
    <t>-13.17</t>
  </si>
  <si>
    <t>78.97</t>
  </si>
  <si>
    <t>70.2</t>
  </si>
  <si>
    <t>-11.66</t>
  </si>
  <si>
    <t>-32.12</t>
  </si>
  <si>
    <t>EBIT, 1 Yr. Growth %</t>
  </si>
  <si>
    <t>Earnings From Cont. Operations, 1 Yr. Growth %</t>
  </si>
  <si>
    <t>4.19</t>
  </si>
  <si>
    <t>37.07</t>
  </si>
  <si>
    <t>-18.52</t>
  </si>
  <si>
    <t>98.43</t>
  </si>
  <si>
    <t>-53.09</t>
  </si>
  <si>
    <t>38.19</t>
  </si>
  <si>
    <t>83.89</t>
  </si>
  <si>
    <t>-17.83</t>
  </si>
  <si>
    <t>-31.99</t>
  </si>
  <si>
    <t>Net Income, 1 Yr. Growth %</t>
  </si>
  <si>
    <t>Normalized Net Income, 1 Yr. Growth %</t>
  </si>
  <si>
    <t>5.2</t>
  </si>
  <si>
    <t>23.59</t>
  </si>
  <si>
    <t>-21.92</t>
  </si>
  <si>
    <t>-26.38</t>
  </si>
  <si>
    <t>7.98</t>
  </si>
  <si>
    <t>-20.97</t>
  </si>
  <si>
    <t>111.98</t>
  </si>
  <si>
    <t>84.06</t>
  </si>
  <si>
    <t>-16.83</t>
  </si>
  <si>
    <t>-30.82</t>
  </si>
  <si>
    <t>Diluted EPS Before Extra, 1 Yr. Growth %</t>
  </si>
  <si>
    <t>37.01</t>
  </si>
  <si>
    <t>-18.48</t>
  </si>
  <si>
    <t>98.4</t>
  </si>
  <si>
    <t>-53.1</t>
  </si>
  <si>
    <t>19.13</t>
  </si>
  <si>
    <t>38.16</t>
  </si>
  <si>
    <t>Accounts Receivable, 1 Yr. Growth %</t>
  </si>
  <si>
    <t>-7.26</t>
  </si>
  <si>
    <t>-5.25</t>
  </si>
  <si>
    <t>1.77</t>
  </si>
  <si>
    <t>8.5</t>
  </si>
  <si>
    <t>15.86</t>
  </si>
  <si>
    <t>-19.35</t>
  </si>
  <si>
    <t>21.11</t>
  </si>
  <si>
    <t>4.11</t>
  </si>
  <si>
    <t>-17.85</t>
  </si>
  <si>
    <t>11.45</t>
  </si>
  <si>
    <t>Inventory, 1 Yr. Growth %</t>
  </si>
  <si>
    <t>3.66</t>
  </si>
  <si>
    <t>14.8</t>
  </si>
  <si>
    <t>3.36</t>
  </si>
  <si>
    <t>9.02</t>
  </si>
  <si>
    <t>15.16</t>
  </si>
  <si>
    <t>-2.34</t>
  </si>
  <si>
    <t>4.45</t>
  </si>
  <si>
    <t>50.49</t>
  </si>
  <si>
    <t>-4.67</t>
  </si>
  <si>
    <t>-0.35</t>
  </si>
  <si>
    <t>Net Property, Plant and Equip., 1 Yr. Growth %</t>
  </si>
  <si>
    <t>43.74</t>
  </si>
  <si>
    <t>70.37</t>
  </si>
  <si>
    <t>31.98</t>
  </si>
  <si>
    <t>34.92</t>
  </si>
  <si>
    <t>37.33</t>
  </si>
  <si>
    <t>90.66</t>
  </si>
  <si>
    <t>-0.2</t>
  </si>
  <si>
    <t>3.14</t>
  </si>
  <si>
    <t>14.04</t>
  </si>
  <si>
    <t>7.36</t>
  </si>
  <si>
    <t>Total Assets, 1 Yr. Growth %</t>
  </si>
  <si>
    <t>14.56</t>
  </si>
  <si>
    <t>18.6</t>
  </si>
  <si>
    <t>15.99</t>
  </si>
  <si>
    <t>14.26</t>
  </si>
  <si>
    <t>10.65</t>
  </si>
  <si>
    <t>9.03</t>
  </si>
  <si>
    <t>18.07</t>
  </si>
  <si>
    <t>4.77</t>
  </si>
  <si>
    <t>5.29</t>
  </si>
  <si>
    <t>Tangible Book Value, 1 Yr. Growth %</t>
  </si>
  <si>
    <t>21.26</t>
  </si>
  <si>
    <t>18.02</t>
  </si>
  <si>
    <t>15.33</t>
  </si>
  <si>
    <t>28.46</t>
  </si>
  <si>
    <t>7.97</t>
  </si>
  <si>
    <t>13.74</t>
  </si>
  <si>
    <t>14.43</t>
  </si>
  <si>
    <t>20.65</t>
  </si>
  <si>
    <t>9.43</t>
  </si>
  <si>
    <t>10.04</t>
  </si>
  <si>
    <t>Common Equity, 1 Yr. Growth %</t>
  </si>
  <si>
    <t>Cash From Operations, 1 Yr. Growth %</t>
  </si>
  <si>
    <t>13.91</t>
  </si>
  <si>
    <t>37.14</t>
  </si>
  <si>
    <t>-2.01</t>
  </si>
  <si>
    <t>-11.51</t>
  </si>
  <si>
    <t>10.24</t>
  </si>
  <si>
    <t>42.76</t>
  </si>
  <si>
    <t>26.76</t>
  </si>
  <si>
    <t>-11.13</t>
  </si>
  <si>
    <t>-16.01</t>
  </si>
  <si>
    <t>Capital Expenditures, 1 Yr. Growth %</t>
  </si>
  <si>
    <t>11.26</t>
  </si>
  <si>
    <t>44.84</t>
  </si>
  <si>
    <t>-5.94</t>
  </si>
  <si>
    <t>-3.93</t>
  </si>
  <si>
    <t>37.12</t>
  </si>
  <si>
    <t>23.5</t>
  </si>
  <si>
    <t>-37.58</t>
  </si>
  <si>
    <t>48.22</t>
  </si>
  <si>
    <t>27.49</t>
  </si>
  <si>
    <t>9.88</t>
  </si>
  <si>
    <t>Levered Free Cash Flow, 1 Yr. Growth %</t>
  </si>
  <si>
    <t>1.99</t>
  </si>
  <si>
    <t>217.19</t>
  </si>
  <si>
    <t>14.92</t>
  </si>
  <si>
    <t>2.01</t>
  </si>
  <si>
    <t>32.54</t>
  </si>
  <si>
    <t>119.05</t>
  </si>
  <si>
    <t>-95.25</t>
  </si>
  <si>
    <t>232.87</t>
  </si>
  <si>
    <t>279.83</t>
  </si>
  <si>
    <t>Unlevered Free Cash Flow, 1 Yr. Growth %</t>
  </si>
  <si>
    <t>347.88</t>
  </si>
  <si>
    <t>0.62</t>
  </si>
  <si>
    <t>35.39</t>
  </si>
  <si>
    <t>131.94</t>
  </si>
  <si>
    <t>-100.9</t>
  </si>
  <si>
    <t>420.49</t>
  </si>
  <si>
    <t>74.26</t>
  </si>
  <si>
    <t>Compound Annual Growth Rate Over Two Years</t>
  </si>
  <si>
    <t>Total Revenues, 2 Yr. CAGR %</t>
  </si>
  <si>
    <t>9.62</t>
  </si>
  <si>
    <t>7.49</t>
  </si>
  <si>
    <t>5.5</t>
  </si>
  <si>
    <t>4.85</t>
  </si>
  <si>
    <t>4.95</t>
  </si>
  <si>
    <t>9.78</t>
  </si>
  <si>
    <t>20.11</t>
  </si>
  <si>
    <t>13.63</t>
  </si>
  <si>
    <t>Gross Profit, 2 Yr. CAGR %</t>
  </si>
  <si>
    <t>12.99</t>
  </si>
  <si>
    <t>14.3</t>
  </si>
  <si>
    <t>7.75</t>
  </si>
  <si>
    <t>-1.97</t>
  </si>
  <si>
    <t>0.47</t>
  </si>
  <si>
    <t>2.81</t>
  </si>
  <si>
    <t>15.75</t>
  </si>
  <si>
    <t>34.36</t>
  </si>
  <si>
    <t>10.91</t>
  </si>
  <si>
    <t>-11.89</t>
  </si>
  <si>
    <t>EBITDA, 2 Yr. CAGR %</t>
  </si>
  <si>
    <t>15.64</t>
  </si>
  <si>
    <t>16.87</t>
  </si>
  <si>
    <t>5.54</t>
  </si>
  <si>
    <t>-5.38</t>
  </si>
  <si>
    <t>0.22</t>
  </si>
  <si>
    <t>16.41</t>
  </si>
  <si>
    <t>39.4</t>
  </si>
  <si>
    <t>-12.2</t>
  </si>
  <si>
    <t>EBITA, 2 Yr. CAGR %</t>
  </si>
  <si>
    <t>15.25</t>
  </si>
  <si>
    <t>17.62</t>
  </si>
  <si>
    <t>-0.42</t>
  </si>
  <si>
    <t>-18.95</t>
  </si>
  <si>
    <t>-6.82</t>
  </si>
  <si>
    <t>-2.73</t>
  </si>
  <si>
    <t>24.66</t>
  </si>
  <si>
    <t>74.53</t>
  </si>
  <si>
    <t>22.62</t>
  </si>
  <si>
    <t>-22.55</t>
  </si>
  <si>
    <t>EBIT, 2 Yr. CAGR %</t>
  </si>
  <si>
    <t>Earnings From Cont. Operations, 2 Yr. CAGR %</t>
  </si>
  <si>
    <t>16.09</t>
  </si>
  <si>
    <t>19.51</t>
  </si>
  <si>
    <t>5.68</t>
  </si>
  <si>
    <t>27.15</t>
  </si>
  <si>
    <t>-3.52</t>
  </si>
  <si>
    <t>-25.22</t>
  </si>
  <si>
    <t>28.34</t>
  </si>
  <si>
    <t>59.41</t>
  </si>
  <si>
    <t>22.92</t>
  </si>
  <si>
    <t>Net Income, 2 Yr. CAGR %</t>
  </si>
  <si>
    <t>Normalized Net Income, 2 Yr. CAGR %</t>
  </si>
  <si>
    <t>17.66</t>
  </si>
  <si>
    <t>19.99</t>
  </si>
  <si>
    <t>-1.77</t>
  </si>
  <si>
    <t>-24.14</t>
  </si>
  <si>
    <t>-10.84</t>
  </si>
  <si>
    <t>-7.62</t>
  </si>
  <si>
    <t>29.43</t>
  </si>
  <si>
    <t>97.52</t>
  </si>
  <si>
    <t>23.72</t>
  </si>
  <si>
    <t>-24.13</t>
  </si>
  <si>
    <t>Diluted EPS Before Extra, 2 Yr. CAGR %</t>
  </si>
  <si>
    <t>15.89</t>
  </si>
  <si>
    <t>19.39</t>
  </si>
  <si>
    <t>27.17</t>
  </si>
  <si>
    <t>-3.53</t>
  </si>
  <si>
    <t>-25.25</t>
  </si>
  <si>
    <t>28.29</t>
  </si>
  <si>
    <t>59.39</t>
  </si>
  <si>
    <t>Accounts Receivable, 2 Yr. CAGR %</t>
  </si>
  <si>
    <t>-14.4</t>
  </si>
  <si>
    <t>-6.26</t>
  </si>
  <si>
    <t>-1.82</t>
  </si>
  <si>
    <t>5.08</t>
  </si>
  <si>
    <t>12.12</t>
  </si>
  <si>
    <t>-3.33</t>
  </si>
  <si>
    <t>-1.17</t>
  </si>
  <si>
    <t>12.29</t>
  </si>
  <si>
    <t>-7.52</t>
  </si>
  <si>
    <t>Inventory, 2 Yr. CAGR %</t>
  </si>
  <si>
    <t>10.99</t>
  </si>
  <si>
    <t>9.09</t>
  </si>
  <si>
    <t>8.93</t>
  </si>
  <si>
    <t>6.16</t>
  </si>
  <si>
    <t>12.05</t>
  </si>
  <si>
    <t>6.05</t>
  </si>
  <si>
    <t>25.37</t>
  </si>
  <si>
    <t>19.78</t>
  </si>
  <si>
    <t>Net Property, Plant and Equip., 2 Yr. CAGR %</t>
  </si>
  <si>
    <t>46.97</t>
  </si>
  <si>
    <t>56.49</t>
  </si>
  <si>
    <t>49.95</t>
  </si>
  <si>
    <t>34.39</t>
  </si>
  <si>
    <t>36.12</t>
  </si>
  <si>
    <t>61.81</t>
  </si>
  <si>
    <t>37.94</t>
  </si>
  <si>
    <t>8.45</t>
  </si>
  <si>
    <t>Total Assets, 2 Yr. CAGR %</t>
  </si>
  <si>
    <t>13.8</t>
  </si>
  <si>
    <t>16.56</t>
  </si>
  <si>
    <t>16.99</t>
  </si>
  <si>
    <t>15.12</t>
  </si>
  <si>
    <t>12.44</t>
  </si>
  <si>
    <t>11.82</t>
  </si>
  <si>
    <t>13.46</t>
  </si>
  <si>
    <t>11.22</t>
  </si>
  <si>
    <t>4.96</t>
  </si>
  <si>
    <t>Tangible Book Value, 2 Yr. CAGR %</t>
  </si>
  <si>
    <t>21.42</t>
  </si>
  <si>
    <t>19.63</t>
  </si>
  <si>
    <t>16.67</t>
  </si>
  <si>
    <t>21.72</t>
  </si>
  <si>
    <t>17.77</t>
  </si>
  <si>
    <t>10.82</t>
  </si>
  <si>
    <t>14.09</t>
  </si>
  <si>
    <t>15.54</t>
  </si>
  <si>
    <t>9.54</t>
  </si>
  <si>
    <t>Common Equity, 2 Yr. CAGR %</t>
  </si>
  <si>
    <t>Cash From Operations, 2 Yr. CAGR %</t>
  </si>
  <si>
    <t>10.53</t>
  </si>
  <si>
    <t>19.1</t>
  </si>
  <si>
    <t>15.92</t>
  </si>
  <si>
    <t>-5.36</t>
  </si>
  <si>
    <t>-4.04</t>
  </si>
  <si>
    <t>7.1</t>
  </si>
  <si>
    <t>25.45</t>
  </si>
  <si>
    <t>34.52</t>
  </si>
  <si>
    <t>6.14</t>
  </si>
  <si>
    <t>-13.6</t>
  </si>
  <si>
    <t>Capital Expenditures, 2 Yr. CAGR %</t>
  </si>
  <si>
    <t>30.19</t>
  </si>
  <si>
    <t>22.83</t>
  </si>
  <si>
    <t>16.72</t>
  </si>
  <si>
    <t>-4.94</t>
  </si>
  <si>
    <t>14.78</t>
  </si>
  <si>
    <t>30.13</t>
  </si>
  <si>
    <t>-3.82</t>
  </si>
  <si>
    <t>37.46</t>
  </si>
  <si>
    <t>18.36</t>
  </si>
  <si>
    <t>Levered Free Cash Flow, 2 Yr. CAGR %</t>
  </si>
  <si>
    <t>73.43</t>
  </si>
  <si>
    <t>38.81</t>
  </si>
  <si>
    <t>94.28</t>
  </si>
  <si>
    <t>6.34</t>
  </si>
  <si>
    <t>16.32</t>
  </si>
  <si>
    <t>70.39</t>
  </si>
  <si>
    <t>-67.75</t>
  </si>
  <si>
    <t>-60.24</t>
  </si>
  <si>
    <t>255.58</t>
  </si>
  <si>
    <t>140.76</t>
  </si>
  <si>
    <t>Unlevered Free Cash Flow, 2 Yr. CAGR %</t>
  </si>
  <si>
    <t>19.66</t>
  </si>
  <si>
    <t>47.25</t>
  </si>
  <si>
    <t>129.08</t>
  </si>
  <si>
    <t>5.31</t>
  </si>
  <si>
    <t>16.77</t>
  </si>
  <si>
    <t>77.21</t>
  </si>
  <si>
    <t>-85.56</t>
  </si>
  <si>
    <t>-67.37</t>
  </si>
  <si>
    <t>685.25</t>
  </si>
  <si>
    <t>179.95</t>
  </si>
  <si>
    <t>Compound Annual Growth Rate Over Three Years</t>
  </si>
  <si>
    <t>Total Revenues, 3 Yr. CAGR %</t>
  </si>
  <si>
    <t>6.97</t>
  </si>
  <si>
    <t>8.58</t>
  </si>
  <si>
    <t>5.41</t>
  </si>
  <si>
    <t>4.79</t>
  </si>
  <si>
    <t>5.16</t>
  </si>
  <si>
    <t>8.04</t>
  </si>
  <si>
    <t>15.05</t>
  </si>
  <si>
    <t>13.81</t>
  </si>
  <si>
    <t>7.39</t>
  </si>
  <si>
    <t>Gross Profit, 3 Yr. CAGR %</t>
  </si>
  <si>
    <t>14.63</t>
  </si>
  <si>
    <t>16.4</t>
  </si>
  <si>
    <t>9.34</t>
  </si>
  <si>
    <t>3.54</t>
  </si>
  <si>
    <t>0.51</t>
  </si>
  <si>
    <t>0.35</t>
  </si>
  <si>
    <t>12.25</t>
  </si>
  <si>
    <t>21.81</t>
  </si>
  <si>
    <t>1.57</t>
  </si>
  <si>
    <t>EBITDA, 3 Yr. CAGR %</t>
  </si>
  <si>
    <t>16.3</t>
  </si>
  <si>
    <t>18.41</t>
  </si>
  <si>
    <t>9.1</t>
  </si>
  <si>
    <t>-1.47</t>
  </si>
  <si>
    <t>-0.34</t>
  </si>
  <si>
    <t>13.13</t>
  </si>
  <si>
    <t>21.98</t>
  </si>
  <si>
    <t>3.46</t>
  </si>
  <si>
    <t>EBITA, 3 Yr. CAGR %</t>
  </si>
  <si>
    <t>16.81</t>
  </si>
  <si>
    <t>20.43</t>
  </si>
  <si>
    <t>4.43</t>
  </si>
  <si>
    <t>-7.71</t>
  </si>
  <si>
    <t>-10.55</t>
  </si>
  <si>
    <t>-8.99</t>
  </si>
  <si>
    <t>38.3</t>
  </si>
  <si>
    <t>39.09</t>
  </si>
  <si>
    <t>0.71</t>
  </si>
  <si>
    <t>EBIT, 3 Yr. CAGR %</t>
  </si>
  <si>
    <t>Earnings From Cont. Operations, 3 Yr. CAGR %</t>
  </si>
  <si>
    <t>20.21</t>
  </si>
  <si>
    <t>5.18</t>
  </si>
  <si>
    <t>30.38</t>
  </si>
  <si>
    <t>3.52</t>
  </si>
  <si>
    <t>-8.24</t>
  </si>
  <si>
    <t>44.69</t>
  </si>
  <si>
    <t>27.81</t>
  </si>
  <si>
    <t>0.96</t>
  </si>
  <si>
    <t>Net Income, 3 Yr. CAGR %</t>
  </si>
  <si>
    <t>Normalized Net Income, 3 Yr. CAGR %</t>
  </si>
  <si>
    <t>20.2</t>
  </si>
  <si>
    <t>23.74</t>
  </si>
  <si>
    <t>3.98</t>
  </si>
  <si>
    <t>-10.95</t>
  </si>
  <si>
    <t>-14.66</t>
  </si>
  <si>
    <t>-14.35</t>
  </si>
  <si>
    <t>21.85</t>
  </si>
  <si>
    <t>45.55</t>
  </si>
  <si>
    <t>48.05</t>
  </si>
  <si>
    <t>1.97</t>
  </si>
  <si>
    <t>Diluted EPS Before Extra, 3 Yr. CAGR %</t>
  </si>
  <si>
    <t>21.75</t>
  </si>
  <si>
    <t>22.54</t>
  </si>
  <si>
    <t>5.13</t>
  </si>
  <si>
    <t>30.37</t>
  </si>
  <si>
    <t>-8.8</t>
  </si>
  <si>
    <t>3.49</t>
  </si>
  <si>
    <t>-8.27</t>
  </si>
  <si>
    <t>44.65</t>
  </si>
  <si>
    <t>27.8</t>
  </si>
  <si>
    <t>Accounts Receivable, 3 Yr. CAGR %</t>
  </si>
  <si>
    <t>-14.56</t>
  </si>
  <si>
    <t>-11.45</t>
  </si>
  <si>
    <t>-3.67</t>
  </si>
  <si>
    <t>1.5</t>
  </si>
  <si>
    <t>8.56</t>
  </si>
  <si>
    <t>0.46</t>
  </si>
  <si>
    <t>4.21</t>
  </si>
  <si>
    <t>0.56</t>
  </si>
  <si>
    <t>1.18</t>
  </si>
  <si>
    <t>-1.59</t>
  </si>
  <si>
    <t>Inventory, 3 Yr. CAGR %</t>
  </si>
  <si>
    <t>5.76</t>
  </si>
  <si>
    <t>7.15</t>
  </si>
  <si>
    <t>8.96</t>
  </si>
  <si>
    <t>9.08</t>
  </si>
  <si>
    <t>7.03</t>
  </si>
  <si>
    <t>5.51</t>
  </si>
  <si>
    <t>15.36</t>
  </si>
  <si>
    <t>12.65</t>
  </si>
  <si>
    <t>Net Property, Plant and Equip., 3 Yr. CAGR %</t>
  </si>
  <si>
    <t>32.79</t>
  </si>
  <si>
    <t>54.38</t>
  </si>
  <si>
    <t>47.85</t>
  </si>
  <si>
    <t>45.45</t>
  </si>
  <si>
    <t>35.36</t>
  </si>
  <si>
    <t>52.3</t>
  </si>
  <si>
    <t>37.74</t>
  </si>
  <si>
    <t>25.2</t>
  </si>
  <si>
    <t>5.48</t>
  </si>
  <si>
    <t>8.09</t>
  </si>
  <si>
    <t>Total Assets, 3 Yr. CAGR %</t>
  </si>
  <si>
    <t>13.87</t>
  </si>
  <si>
    <t>15.38</t>
  </si>
  <si>
    <t>16.17</t>
  </si>
  <si>
    <t>16.07</t>
  </si>
  <si>
    <t>13.61</t>
  </si>
  <si>
    <t>12.63</t>
  </si>
  <si>
    <t>10.88</t>
  </si>
  <si>
    <t>13.31</t>
  </si>
  <si>
    <t>10.49</t>
  </si>
  <si>
    <t>9.16</t>
  </si>
  <si>
    <t>Tangible Book Value, 3 Yr. CAGR %</t>
  </si>
  <si>
    <t>19.68</t>
  </si>
  <si>
    <t>20.28</t>
  </si>
  <si>
    <t>18.18</t>
  </si>
  <si>
    <t>20.47</t>
  </si>
  <si>
    <t>16.95</t>
  </si>
  <si>
    <t>12.01</t>
  </si>
  <si>
    <t>16.24</t>
  </si>
  <si>
    <t>15.17</t>
  </si>
  <si>
    <t>13.54</t>
  </si>
  <si>
    <t>Common Equity, 3 Yr. CAGR %</t>
  </si>
  <si>
    <t>Cash From Operations, 3 Yr. CAGR %</t>
  </si>
  <si>
    <t>6.46</t>
  </si>
  <si>
    <t>7.24</t>
  </si>
  <si>
    <t>-2.28</t>
  </si>
  <si>
    <t>0.5</t>
  </si>
  <si>
    <t>17.87</t>
  </si>
  <si>
    <t>25.89</t>
  </si>
  <si>
    <t>-1.83</t>
  </si>
  <si>
    <t>Capital Expenditures, 3 Yr. CAGR %</t>
  </si>
  <si>
    <t>23.53</t>
  </si>
  <si>
    <t>32.01</t>
  </si>
  <si>
    <t>12.38</t>
  </si>
  <si>
    <t>9.39</t>
  </si>
  <si>
    <t>7.41</t>
  </si>
  <si>
    <t>17.61</t>
  </si>
  <si>
    <t>1.86</t>
  </si>
  <si>
    <t>4.54</t>
  </si>
  <si>
    <t>5.66</t>
  </si>
  <si>
    <t>27.57</t>
  </si>
  <si>
    <t>Levered Free Cash Flow, 3 Yr. CAGR %</t>
  </si>
  <si>
    <t>22.44</t>
  </si>
  <si>
    <t>78.64</t>
  </si>
  <si>
    <t>30.83</t>
  </si>
  <si>
    <t>55.21</t>
  </si>
  <si>
    <t>14.47</t>
  </si>
  <si>
    <t>43.65</t>
  </si>
  <si>
    <t>-48.34</t>
  </si>
  <si>
    <t>-29.78</t>
  </si>
  <si>
    <t>-15.64</t>
  </si>
  <si>
    <t>178.71</t>
  </si>
  <si>
    <t>Unlevered Free Cash Flow, 3 Yr. CAGR %</t>
  </si>
  <si>
    <t>32.08</t>
  </si>
  <si>
    <t>45.56</t>
  </si>
  <si>
    <t>36.45</t>
  </si>
  <si>
    <t>72.22</t>
  </si>
  <si>
    <t>14.55</t>
  </si>
  <si>
    <t>46.78</t>
  </si>
  <si>
    <t>-69.56</t>
  </si>
  <si>
    <t>-37.26</t>
  </si>
  <si>
    <t>-17.87</t>
  </si>
  <si>
    <t>380.12</t>
  </si>
  <si>
    <t>Compound Annual Growth Rate Over Five Years</t>
  </si>
  <si>
    <t>Total Revenues, 5 Yr. CAGR %</t>
  </si>
  <si>
    <t>7.79</t>
  </si>
  <si>
    <t>6.38</t>
  </si>
  <si>
    <t>7.07</t>
  </si>
  <si>
    <t>5.86</t>
  </si>
  <si>
    <t>6.76</t>
  </si>
  <si>
    <t>10.25</t>
  </si>
  <si>
    <t>8.34</t>
  </si>
  <si>
    <t>Gross Profit, 5 Yr. CAGR %</t>
  </si>
  <si>
    <t>17.45</t>
  </si>
  <si>
    <t>13.23</t>
  </si>
  <si>
    <t>8.57</t>
  </si>
  <si>
    <t>5.72</t>
  </si>
  <si>
    <t>3.26</t>
  </si>
  <si>
    <t>6.35</t>
  </si>
  <si>
    <t>12.78</t>
  </si>
  <si>
    <t>11.71</t>
  </si>
  <si>
    <t>7.02</t>
  </si>
  <si>
    <t>EBITDA, 5 Yr. CAGR %</t>
  </si>
  <si>
    <t>22.12</t>
  </si>
  <si>
    <t>13.18</t>
  </si>
  <si>
    <t>8.15</t>
  </si>
  <si>
    <t>5.4</t>
  </si>
  <si>
    <t>1.91</t>
  </si>
  <si>
    <t>5.33</t>
  </si>
  <si>
    <t>14.34</t>
  </si>
  <si>
    <t>14.19</t>
  </si>
  <si>
    <t>8.46</t>
  </si>
  <si>
    <t>EBITA, 5 Yr. CAGR %</t>
  </si>
  <si>
    <t>27.92</t>
  </si>
  <si>
    <t>18.21</t>
  </si>
  <si>
    <t>11.52</t>
  </si>
  <si>
    <t>2.65</t>
  </si>
  <si>
    <t>-0.33</t>
  </si>
  <si>
    <t>-5.75</t>
  </si>
  <si>
    <t>18.09</t>
  </si>
  <si>
    <t>20.55</t>
  </si>
  <si>
    <t>9.69</t>
  </si>
  <si>
    <t>EBIT, 5 Yr. CAGR %</t>
  </si>
  <si>
    <t>Earnings From Cont. Operations, 5 Yr. CAGR %</t>
  </si>
  <si>
    <t>40.3</t>
  </si>
  <si>
    <t>21.65</t>
  </si>
  <si>
    <t>14.17</t>
  </si>
  <si>
    <t>24.46</t>
  </si>
  <si>
    <t>1.61</t>
  </si>
  <si>
    <t>4.38</t>
  </si>
  <si>
    <t>4.55</t>
  </si>
  <si>
    <t>23.04</t>
  </si>
  <si>
    <t>3.15</t>
  </si>
  <si>
    <t>11.13</t>
  </si>
  <si>
    <t>Net Income, 5 Yr. CAGR %</t>
  </si>
  <si>
    <t>Normalized Net Income, 5 Yr. CAGR %</t>
  </si>
  <si>
    <t>41.36</t>
  </si>
  <si>
    <t>13.16</t>
  </si>
  <si>
    <t>1.6</t>
  </si>
  <si>
    <t>-9.63</t>
  </si>
  <si>
    <t>0.81</t>
  </si>
  <si>
    <t>19.64</t>
  </si>
  <si>
    <t>22.59</t>
  </si>
  <si>
    <t>12.18</t>
  </si>
  <si>
    <t>Diluted EPS Before Extra, 5 Yr. CAGR %</t>
  </si>
  <si>
    <t>46.04</t>
  </si>
  <si>
    <t>23.18</t>
  </si>
  <si>
    <t>24.37</t>
  </si>
  <si>
    <t>1.58</t>
  </si>
  <si>
    <t>4.36</t>
  </si>
  <si>
    <t>23.01</t>
  </si>
  <si>
    <t>11.12</t>
  </si>
  <si>
    <t>Accounts Receivable, 5 Yr. CAGR %</t>
  </si>
  <si>
    <t>-1.2</t>
  </si>
  <si>
    <t>-4.23</t>
  </si>
  <si>
    <t>-9.68</t>
  </si>
  <si>
    <t>-5.19</t>
  </si>
  <si>
    <t>2.36</t>
  </si>
  <si>
    <t>-0.46</t>
  </si>
  <si>
    <t>4.56</t>
  </si>
  <si>
    <t>5.03</t>
  </si>
  <si>
    <t>-0.65</t>
  </si>
  <si>
    <t>-1.42</t>
  </si>
  <si>
    <t>Inventory, 5 Yr. CAGR %</t>
  </si>
  <si>
    <t>5.63</t>
  </si>
  <si>
    <t>5.88</t>
  </si>
  <si>
    <t>9.77</t>
  </si>
  <si>
    <t>14.02</t>
  </si>
  <si>
    <t>7.84</t>
  </si>
  <si>
    <t>Net Property, Plant and Equip., 5 Yr. CAGR %</t>
  </si>
  <si>
    <t>28.49</t>
  </si>
  <si>
    <t>39.41</t>
  </si>
  <si>
    <t>46.05</t>
  </si>
  <si>
    <t>43.45</t>
  </si>
  <si>
    <t>51.79</t>
  </si>
  <si>
    <t>36.39</t>
  </si>
  <si>
    <t>29.46</t>
  </si>
  <si>
    <t>25.18</t>
  </si>
  <si>
    <t>19.16</t>
  </si>
  <si>
    <t>Total Assets, 5 Yr. CAGR %</t>
  </si>
  <si>
    <t>12.8</t>
  </si>
  <si>
    <t>14.23</t>
  </si>
  <si>
    <t>15.11</t>
  </si>
  <si>
    <t>14.67</t>
  </si>
  <si>
    <t>14.35</t>
  </si>
  <si>
    <t>12.56</t>
  </si>
  <si>
    <t>12.96</t>
  </si>
  <si>
    <t>11.02</t>
  </si>
  <si>
    <t>Tangible Book Value, 5 Yr. CAGR %</t>
  </si>
  <si>
    <t>20.16</t>
  </si>
  <si>
    <t>18.47</t>
  </si>
  <si>
    <t>20.85</t>
  </si>
  <si>
    <t>18.01</t>
  </si>
  <si>
    <t>16.51</t>
  </si>
  <si>
    <t>16.85</t>
  </si>
  <si>
    <t>13.41</t>
  </si>
  <si>
    <t>13.76</t>
  </si>
  <si>
    <t>Common Equity, 5 Yr. CAGR %</t>
  </si>
  <si>
    <t>Cash From Operations, 5 Yr. CAGR %</t>
  </si>
  <si>
    <t>14.96</t>
  </si>
  <si>
    <t>12.69</t>
  </si>
  <si>
    <t>8.78</t>
  </si>
  <si>
    <t>7.2</t>
  </si>
  <si>
    <t>7.22</t>
  </si>
  <si>
    <t>7.99</t>
  </si>
  <si>
    <t>12.93</t>
  </si>
  <si>
    <t>8.29</t>
  </si>
  <si>
    <t>Capital Expenditures, 5 Yr. CAGR %</t>
  </si>
  <si>
    <t>33.78</t>
  </si>
  <si>
    <t>25.73</t>
  </si>
  <si>
    <t>15.76</t>
  </si>
  <si>
    <t>13.33</t>
  </si>
  <si>
    <t>17.26</t>
  </si>
  <si>
    <t>-0.91</t>
  </si>
  <si>
    <t>8.52</t>
  </si>
  <si>
    <t>14.84</t>
  </si>
  <si>
    <t>9.86</t>
  </si>
  <si>
    <t>Levered Free Cash Flow, 5 Yr. CAGR %</t>
  </si>
  <si>
    <t>70.58</t>
  </si>
  <si>
    <t>38.91</t>
  </si>
  <si>
    <t>32.24</t>
  </si>
  <si>
    <t>45.69</t>
  </si>
  <si>
    <t>24.09</t>
  </si>
  <si>
    <t>61.14</t>
  </si>
  <si>
    <t>-31.03</t>
  </si>
  <si>
    <t>-14.07</t>
  </si>
  <si>
    <t>11.75</t>
  </si>
  <si>
    <t>17.63</t>
  </si>
  <si>
    <t>Unlevered Free Cash Flow, 5 Yr. CAGR %</t>
  </si>
  <si>
    <t>22.21</t>
  </si>
  <si>
    <t>59.3</t>
  </si>
  <si>
    <t>42.2</t>
  </si>
  <si>
    <t>28.6</t>
  </si>
  <si>
    <t>27.36</t>
  </si>
  <si>
    <t>74.23</t>
  </si>
  <si>
    <t>-49.98</t>
  </si>
  <si>
    <t>-19.57</t>
  </si>
  <si>
    <t>18.19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</si>
  <si>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</si>
  <si>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</si>
  <si>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</si>
  <si>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</si>
  <si>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</si>
  <si>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</si>
  <si>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</si>
  <si>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</si>
  <si>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</si>
  <si>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5,697</t>
  </si>
  <si>
    <t>12,012</t>
  </si>
  <si>
    <t>11,705</t>
  </si>
  <si>
    <t>10,320</t>
  </si>
  <si>
    <t>13,091</t>
  </si>
  <si>
    <t>12,504</t>
  </si>
  <si>
    <t>-</t>
  </si>
  <si>
    <t>Change</t>
  </si>
  <si>
    <t>110.84%</t>
  </si>
  <si>
    <t>-2.56%</t>
  </si>
  <si>
    <t>-11.83%</t>
  </si>
  <si>
    <t>26.86%</t>
  </si>
  <si>
    <t>-4.49%</t>
  </si>
  <si>
    <t>Enterprise Value (EV)</t>
  </si>
  <si>
    <t>0%</t>
  </si>
  <si>
    <t>P/E ratio</t>
  </si>
  <si>
    <t>12.9x</t>
  </si>
  <si>
    <t>19.7x</t>
  </si>
  <si>
    <t>10.4x</t>
  </si>
  <si>
    <t>10.8x</t>
  </si>
  <si>
    <t>22.2x</t>
  </si>
  <si>
    <t>28.9x</t>
  </si>
  <si>
    <t>17.9x</t>
  </si>
  <si>
    <t>PBR</t>
  </si>
  <si>
    <t>PEG</t>
  </si>
  <si>
    <t>0.5x</t>
  </si>
  <si>
    <t>0.1x</t>
  </si>
  <si>
    <t>-3.27x</t>
  </si>
  <si>
    <t>-0.5x</t>
  </si>
  <si>
    <t>-1.3x</t>
  </si>
  <si>
    <t>0.3x</t>
  </si>
  <si>
    <t>Capitalization / Revenue</t>
  </si>
  <si>
    <t>1.43x</t>
  </si>
  <si>
    <t>2.64x</t>
  </si>
  <si>
    <t>2.04x</t>
  </si>
  <si>
    <t>1.76x</t>
  </si>
  <si>
    <t>2.33x</t>
  </si>
  <si>
    <t>2.2x</t>
  </si>
  <si>
    <t>2.14x</t>
  </si>
  <si>
    <t>2.06x</t>
  </si>
  <si>
    <t>EV / Revenue</t>
  </si>
  <si>
    <t>0x</t>
  </si>
  <si>
    <t>EV / EBITDA</t>
  </si>
  <si>
    <t>7.89x</t>
  </si>
  <si>
    <t>7.48x</t>
  </si>
  <si>
    <t>6.85x</t>
  </si>
  <si>
    <t>EV / EBIT</t>
  </si>
  <si>
    <t>12.8x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</si>
  <si>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</si>
  <si>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</si>
  <si>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</si>
  <si>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</si>
  <si>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</si>
  <si>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2.255</t>
  </si>
  <si>
    <t>3.115</t>
  </si>
  <si>
    <t>5.729</t>
  </si>
  <si>
    <t>3.04</t>
  </si>
  <si>
    <t>2.365</t>
  </si>
  <si>
    <t>3.81</t>
  </si>
  <si>
    <t>Distribution rate</t>
  </si>
  <si>
    <t>Net sales
                                    1</t>
  </si>
  <si>
    <t>3,979</t>
  </si>
  <si>
    <t>4,542</t>
  </si>
  <si>
    <t>5,740</t>
  </si>
  <si>
    <t>5,865</t>
  </si>
  <si>
    <t>5,626</t>
  </si>
  <si>
    <t>5,695</t>
  </si>
  <si>
    <t>5,848</t>
  </si>
  <si>
    <t>6,063</t>
  </si>
  <si>
    <t>EBITDA
                                    1</t>
  </si>
  <si>
    <t>1,177</t>
  </si>
  <si>
    <t>1,585</t>
  </si>
  <si>
    <t>1,673</t>
  </si>
  <si>
    <t>1,826</t>
  </si>
  <si>
    <t>EBIT
                                    1</t>
  </si>
  <si>
    <t>540.1</t>
  </si>
  <si>
    <t>961.1</t>
  </si>
  <si>
    <t>1,645</t>
  </si>
  <si>
    <t>1,444</t>
  </si>
  <si>
    <t>977.8</t>
  </si>
  <si>
    <t>Net income
                                    1</t>
  </si>
  <si>
    <t>442</t>
  </si>
  <si>
    <t>610.9</t>
  </si>
  <si>
    <t>1,123</t>
  </si>
  <si>
    <t>923</t>
  </si>
  <si>
    <t>628.7</t>
  </si>
  <si>
    <t>614</t>
  </si>
  <si>
    <t>Reference price
                                    2</t>
  </si>
  <si>
    <t>29.06</t>
  </si>
  <si>
    <t>61.26</t>
  </si>
  <si>
    <t>59.69</t>
  </si>
  <si>
    <t>59.65</t>
  </si>
  <si>
    <t>67.54</t>
  </si>
  <si>
    <t>68.37</t>
  </si>
  <si>
    <t>Nbr of stocks (in thousands)</t>
  </si>
  <si>
    <t>196,078</t>
  </si>
  <si>
    <t>Announcement Date</t>
  </si>
  <si>
    <t>5/27/20</t>
  </si>
  <si>
    <t>5/26/21</t>
  </si>
  <si>
    <t>5/25/22</t>
  </si>
  <si>
    <t>5/30/23</t>
  </si>
  <si>
    <t>5/29/24</t>
  </si>
  <si>
    <t>exchange</t>
  </si>
  <si>
    <t>YHD</t>
  </si>
  <si>
    <t>quoteType</t>
  </si>
  <si>
    <t>MUTUALFUND</t>
  </si>
  <si>
    <t>symbol</t>
  </si>
  <si>
    <t>underlyingSymbol</t>
  </si>
  <si>
    <t>timeZoneFullName</t>
  </si>
  <si>
    <t>America/New_York</t>
  </si>
  <si>
    <t>timeZoneShortName</t>
  </si>
  <si>
    <t>EST</t>
  </si>
  <si>
    <t>gmtOffSetMilliseconds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</si>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</sst>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-200.3629891102656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357.0</v>
      </c>
      <c r="C2" s="1">
        <v>489.0</v>
      </c>
      <c r="D2" s="1">
        <v>398.0</v>
      </c>
      <c r="E2" s="1">
        <v>791.0</v>
      </c>
      <c r="F2" s="1">
        <v>371.0</v>
      </c>
      <c r="G2" s="1">
        <v>442.0</v>
      </c>
      <c r="H2" s="1">
        <v>611.0</v>
      </c>
      <c r="I2" s="1">
        <v>1120.0</v>
      </c>
      <c r="J2" s="1">
        <v>923.0</v>
      </c>
      <c r="K2" s="1">
        <v>629.0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353.0</v>
      </c>
      <c r="C3" s="1">
        <v>389.0</v>
      </c>
      <c r="D3" s="1">
        <v>482.0</v>
      </c>
      <c r="E3" s="1">
        <v>555.0</v>
      </c>
      <c r="F3" s="1">
        <v>581.0</v>
      </c>
      <c r="G3" s="1">
        <v>664.0</v>
      </c>
      <c r="H3" s="1">
        <v>664.0</v>
      </c>
      <c r="I3" s="1">
        <v>697.0</v>
      </c>
      <c r="J3" s="1">
        <v>734.0</v>
      </c>
      <c r="K3" s="1">
        <v>818.0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353.0</v>
      </c>
      <c r="C4" s="1">
        <v>389.0</v>
      </c>
      <c r="D4" s="1">
        <v>482.0</v>
      </c>
      <c r="E4" s="1">
        <v>555.0</v>
      </c>
      <c r="F4" s="1">
        <v>581.0</v>
      </c>
      <c r="G4" s="1">
        <v>664.0</v>
      </c>
      <c r="H4" s="1">
        <v>664.0</v>
      </c>
      <c r="I4" s="1">
        <v>697.0</v>
      </c>
      <c r="J4" s="1">
        <v>734.0</v>
      </c>
      <c r="K4" s="1">
        <v>818.0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19.0</v>
      </c>
      <c r="C5" s="1">
        <v>23.0</v>
      </c>
      <c r="D5" s="1">
        <v>30.0</v>
      </c>
      <c r="E5" s="1">
        <v>28.0</v>
      </c>
      <c r="F5" s="1">
        <v>32.0</v>
      </c>
      <c r="G5" s="1">
        <v>35.0</v>
      </c>
      <c r="H5" s="1">
        <v>34.0</v>
      </c>
      <c r="I5" s="1">
        <v>39.0</v>
      </c>
      <c r="J5" s="1">
        <v>35.0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-74.0</v>
      </c>
      <c r="C6" s="1">
        <v>-98.0</v>
      </c>
      <c r="D6" s="1">
        <v>-36.0</v>
      </c>
      <c r="E6" s="1">
        <v>-207.0</v>
      </c>
      <c r="F6" s="1">
        <v>-27.0</v>
      </c>
      <c r="G6" s="1">
        <v>-27.0</v>
      </c>
      <c r="H6" s="1">
        <v>-50.0</v>
      </c>
      <c r="I6" s="1">
        <v>-218.0</v>
      </c>
      <c r="J6" s="1">
        <v>-241.0</v>
      </c>
      <c r="K6" s="1">
        <v>-146.0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-3.0</v>
      </c>
      <c r="C7" s="1">
        <v>-4.0</v>
      </c>
      <c r="D7" s="1">
        <v>-5.0</v>
      </c>
      <c r="E7" s="1">
        <v>-6.0</v>
      </c>
      <c r="F7" s="1">
        <v>10.0</v>
      </c>
      <c r="G7" s="1">
        <v>-27.0</v>
      </c>
      <c r="H7" s="1">
        <v>4.0</v>
      </c>
      <c r="I7" s="1">
        <v>7.0</v>
      </c>
      <c r="J7" s="1">
        <v>28.0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5.0</v>
      </c>
      <c r="G8" s="1">
        <v>-3.0</v>
      </c>
      <c r="H8" s="1">
        <v>-39.0</v>
      </c>
      <c r="I8" s="1">
        <v>-7.0</v>
      </c>
      <c r="J8" s="1">
        <v>9.0</v>
      </c>
      <c r="K8" s="1">
        <v>-5.0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-16.0</v>
      </c>
      <c r="C9" s="1">
        <v>-20.0</v>
      </c>
      <c r="D9" s="1">
        <v>-4.0</v>
      </c>
      <c r="E9" s="1">
        <v>-12.0</v>
      </c>
      <c r="F9" s="1">
        <v>5.0</v>
      </c>
      <c r="G9" s="1">
        <v>-1.0</v>
      </c>
      <c r="H9" s="1">
        <v>1.0</v>
      </c>
      <c r="I9" s="1">
        <v>4.0</v>
      </c>
      <c r="J9" s="1">
        <v>-4.0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75.0</v>
      </c>
      <c r="C10" s="1">
        <v>157.0</v>
      </c>
      <c r="D10" s="1">
        <v>199.0</v>
      </c>
      <c r="E10" s="1">
        <v>-156.0</v>
      </c>
      <c r="F10" s="1">
        <v>142.0</v>
      </c>
      <c r="G10" s="1">
        <v>370.0</v>
      </c>
      <c r="H10" s="1">
        <v>125.0</v>
      </c>
      <c r="I10" s="1">
        <v>181.0</v>
      </c>
      <c r="J10" s="1">
        <v>197.0</v>
      </c>
      <c r="K10" s="1">
        <v>194.0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9.0</v>
      </c>
      <c r="C11" s="1">
        <v>14.0</v>
      </c>
      <c r="D11" s="1">
        <v>-2.0</v>
      </c>
      <c r="E11" s="1">
        <v>-15.0</v>
      </c>
      <c r="F11" s="1">
        <v>-31.0</v>
      </c>
      <c r="G11" s="1">
        <v>38.0</v>
      </c>
      <c r="H11" s="1">
        <v>-39.0</v>
      </c>
      <c r="I11" s="1">
        <v>-9.0</v>
      </c>
      <c r="J11" s="1">
        <v>44.0</v>
      </c>
      <c r="K11" s="1">
        <v>-29.0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-1.0</v>
      </c>
      <c r="C12" s="1">
        <v>-9.0</v>
      </c>
      <c r="D12" s="1">
        <v>-4.0</v>
      </c>
      <c r="E12" s="1">
        <v>-12.0</v>
      </c>
      <c r="F12" s="1">
        <v>-13.0</v>
      </c>
      <c r="G12" s="1">
        <v>1.0</v>
      </c>
      <c r="H12" s="1">
        <v>-5.0</v>
      </c>
      <c r="I12" s="1">
        <v>-68.0</v>
      </c>
      <c r="J12" s="1">
        <v>-2.0</v>
      </c>
      <c r="K12" s="1">
        <v>51.0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166.0</v>
      </c>
      <c r="C13" s="1">
        <v>37.0</v>
      </c>
      <c r="D13" s="1">
        <v>-5.0</v>
      </c>
      <c r="E13" s="1">
        <v>-25.0</v>
      </c>
      <c r="F13" s="1">
        <v>10.0</v>
      </c>
      <c r="G13" s="1">
        <v>-4.0</v>
      </c>
      <c r="H13" s="1">
        <v>92.0</v>
      </c>
      <c r="I13" s="1">
        <v>28.0</v>
      </c>
      <c r="J13" s="1">
        <v>34.0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-13.0</v>
      </c>
      <c r="C14" s="1">
        <v>4.0</v>
      </c>
      <c r="D14" s="1">
        <v>5.0</v>
      </c>
      <c r="E14" s="1">
        <v>5.0</v>
      </c>
      <c r="F14" s="1">
        <v>96.0</v>
      </c>
      <c r="G14" s="1">
        <v>-1.0</v>
      </c>
      <c r="H14" s="1">
        <v>11.0</v>
      </c>
      <c r="I14" s="1">
        <v>5.0</v>
      </c>
      <c r="J14" s="1">
        <v>5.0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-78.0</v>
      </c>
      <c r="C15" s="1">
        <v>37.0</v>
      </c>
      <c r="D15" s="1">
        <v>-42.0</v>
      </c>
      <c r="E15" s="1">
        <v>-20.0</v>
      </c>
      <c r="F15" s="1">
        <v>-106.0</v>
      </c>
      <c r="G15" s="1">
        <v>-438.0</v>
      </c>
      <c r="H15" s="1">
        <v>87.0</v>
      </c>
      <c r="I15" s="1">
        <v>163.0</v>
      </c>
      <c r="J15" s="1">
        <v>-32.0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808.0</v>
      </c>
      <c r="C16" s="1">
        <v>1040.0</v>
      </c>
      <c r="D16" s="1">
        <v>1020.0</v>
      </c>
      <c r="E16" s="1">
        <v>936.0</v>
      </c>
      <c r="F16" s="1">
        <v>976.0</v>
      </c>
      <c r="G16" s="1">
        <v>1080.0</v>
      </c>
      <c r="H16" s="1">
        <v>1540.0</v>
      </c>
      <c r="I16" s="1">
        <v>1950.0</v>
      </c>
      <c r="J16" s="1">
        <v>1730.0</v>
      </c>
      <c r="K16" s="1">
        <v>1450.0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-1110.0</v>
      </c>
      <c r="C17" s="1">
        <v>-1510.0</v>
      </c>
      <c r="D17" s="1">
        <v>-1420.0</v>
      </c>
      <c r="E17" s="1">
        <v>-1360.0</v>
      </c>
      <c r="F17" s="1">
        <v>-1870.0</v>
      </c>
      <c r="G17" s="1">
        <v>-2310.0</v>
      </c>
      <c r="H17" s="1">
        <v>-1440.0</v>
      </c>
      <c r="I17" s="1">
        <v>-2140.0</v>
      </c>
      <c r="J17" s="1">
        <v>-2720.0</v>
      </c>
      <c r="K17" s="1">
        <v>-2990.0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412.0</v>
      </c>
      <c r="C18" s="1">
        <v>539.0</v>
      </c>
      <c r="D18" s="1">
        <v>487.0</v>
      </c>
      <c r="E18" s="1">
        <v>700.0</v>
      </c>
      <c r="F18" s="1">
        <v>606.0</v>
      </c>
      <c r="G18" s="1">
        <v>687.0</v>
      </c>
      <c r="H18" s="1">
        <v>537.0</v>
      </c>
      <c r="I18" s="1">
        <v>623.0</v>
      </c>
      <c r="J18" s="1">
        <v>701.0</v>
      </c>
      <c r="K18" s="1">
        <v>739.0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-15.0</v>
      </c>
      <c r="C19" s="1">
        <v>-7.0</v>
      </c>
      <c r="D19" s="1">
        <v>-24.0</v>
      </c>
      <c r="E19" s="1">
        <v>84.0</v>
      </c>
      <c r="F19" s="1">
        <v>-63.0</v>
      </c>
      <c r="G19" s="1">
        <v>-3.0</v>
      </c>
      <c r="H19" s="1">
        <v>-36.0</v>
      </c>
      <c r="I19" s="1">
        <v>-14.0</v>
      </c>
      <c r="J19" s="1">
        <v>-8.0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-109.0</v>
      </c>
      <c r="C20" s="1">
        <v>-249.0</v>
      </c>
      <c r="D20" s="1">
        <v>-141.0</v>
      </c>
      <c r="E20" s="1">
        <v>-219.0</v>
      </c>
      <c r="F20" s="1">
        <v>-395.0</v>
      </c>
      <c r="G20" s="1">
        <v>-110.0</v>
      </c>
      <c r="H20" s="1">
        <v>-91.0</v>
      </c>
      <c r="I20" s="1">
        <v>-312.0</v>
      </c>
      <c r="J20" s="1">
        <v>-356.0</v>
      </c>
      <c r="K20" s="1">
        <v>204.0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-70.0</v>
      </c>
      <c r="C21" s="1">
        <v>-54.0</v>
      </c>
      <c r="D21" s="1">
        <v>-47.0</v>
      </c>
      <c r="E21" s="1">
        <v>-45.0</v>
      </c>
      <c r="F21" s="1">
        <v>84.0</v>
      </c>
      <c r="G21" s="1">
        <v>-36.0</v>
      </c>
      <c r="H21" s="1">
        <v>-129.0</v>
      </c>
      <c r="I21" s="1">
        <v>-31.0</v>
      </c>
      <c r="J21" s="1">
        <v>-43.0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31.0</v>
      </c>
      <c r="F22" s="1">
        <v>4.0</v>
      </c>
      <c r="G22" s="1">
        <v>6.0</v>
      </c>
      <c r="H22" s="1">
        <v>-5.0</v>
      </c>
      <c r="I22" s="1">
        <v>-9.0</v>
      </c>
      <c r="J22" s="1">
        <v>9.0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-825.0</v>
      </c>
      <c r="C23" s="1">
        <v>-1270.0</v>
      </c>
      <c r="D23" s="1">
        <v>-1140.0</v>
      </c>
      <c r="E23" s="1">
        <v>-897.0</v>
      </c>
      <c r="F23" s="1">
        <v>-1570.0</v>
      </c>
      <c r="G23" s="1">
        <v>-1770.0</v>
      </c>
      <c r="H23" s="1">
        <v>-1130.0</v>
      </c>
      <c r="I23" s="1">
        <v>-1870.0</v>
      </c>
      <c r="J23" s="1">
        <v>-2420.0</v>
      </c>
      <c r="K23" s="1">
        <v>-2050.0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658.0</v>
      </c>
      <c r="C24" s="1">
        <v>856.0</v>
      </c>
      <c r="D24" s="1">
        <v>743.0</v>
      </c>
      <c r="E24" s="1">
        <v>498.0</v>
      </c>
      <c r="F24" s="1">
        <v>897.0</v>
      </c>
      <c r="G24" s="1">
        <v>1120.0</v>
      </c>
      <c r="H24" s="1">
        <v>922.0</v>
      </c>
      <c r="I24" s="1">
        <v>1970.0</v>
      </c>
      <c r="J24" s="1">
        <v>1020.0</v>
      </c>
      <c r="K24" s="1">
        <v>1190.0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658.0</v>
      </c>
      <c r="C25" s="1">
        <v>856.0</v>
      </c>
      <c r="D25" s="1">
        <v>743.0</v>
      </c>
      <c r="E25" s="1">
        <v>498.0</v>
      </c>
      <c r="F25" s="1">
        <v>897.0</v>
      </c>
      <c r="G25" s="1">
        <v>1120.0</v>
      </c>
      <c r="H25" s="1">
        <v>922.0</v>
      </c>
      <c r="I25" s="1">
        <v>1970.0</v>
      </c>
      <c r="J25" s="1">
        <v>1020.0</v>
      </c>
      <c r="K25" s="1">
        <v>1190.0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-715.0</v>
      </c>
      <c r="C26" s="1">
        <v>-597.0</v>
      </c>
      <c r="D26" s="1">
        <v>-580.0</v>
      </c>
      <c r="E26" s="1">
        <v>-653.0</v>
      </c>
      <c r="F26" s="1">
        <v>-603.0</v>
      </c>
      <c r="G26" s="1">
        <v>-658.0</v>
      </c>
      <c r="H26" s="1">
        <v>-884.0</v>
      </c>
      <c r="I26" s="1">
        <v>-604.0</v>
      </c>
      <c r="J26" s="1">
        <v>-926.0</v>
      </c>
      <c r="K26" s="1">
        <v>-1030.0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-715.0</v>
      </c>
      <c r="C27" s="1">
        <v>-597.0</v>
      </c>
      <c r="D27" s="1">
        <v>-580.0</v>
      </c>
      <c r="E27" s="1">
        <v>-653.0</v>
      </c>
      <c r="F27" s="1">
        <v>-603.0</v>
      </c>
      <c r="G27" s="1">
        <v>-658.0</v>
      </c>
      <c r="H27" s="1">
        <v>-884.0</v>
      </c>
      <c r="I27" s="1">
        <v>-604.0</v>
      </c>
      <c r="J27" s="1">
        <v>-926.0</v>
      </c>
      <c r="K27" s="1">
        <v>-1030.0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-9.0</v>
      </c>
      <c r="D28" s="1">
        <v>-11.0</v>
      </c>
      <c r="E28" s="1">
        <v>-11.0</v>
      </c>
      <c r="F28" s="1">
        <v>-41.0</v>
      </c>
      <c r="G28" s="1">
        <v>-20.0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-14.0</v>
      </c>
      <c r="K29" s="1">
        <v>-31.0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-14.0</v>
      </c>
      <c r="K30" s="1">
        <v>-31.0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-19.0</v>
      </c>
      <c r="C31" s="1">
        <v>-78.0</v>
      </c>
      <c r="D31" s="1">
        <v>-58.0</v>
      </c>
      <c r="E31" s="1">
        <v>-29.0</v>
      </c>
      <c r="F31" s="1">
        <v>-39.0</v>
      </c>
      <c r="G31" s="1">
        <v>-29.0</v>
      </c>
      <c r="H31" s="1">
        <v>-49.0</v>
      </c>
      <c r="I31" s="1">
        <v>-29.0</v>
      </c>
      <c r="J31" s="1">
        <v>-19.0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51.0</v>
      </c>
      <c r="C32" s="1">
        <v>236.0</v>
      </c>
      <c r="D32" s="1">
        <v>131.0</v>
      </c>
      <c r="E32" s="1">
        <v>212.0</v>
      </c>
      <c r="F32" s="1">
        <v>260.0</v>
      </c>
      <c r="G32" s="1">
        <v>78.0</v>
      </c>
      <c r="H32" s="1">
        <v>298.0</v>
      </c>
      <c r="I32" s="1">
        <v>96.0</v>
      </c>
      <c r="J32" s="1">
        <v>1.0</v>
      </c>
      <c r="K32" s="1">
        <v>-62.0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-25.0</v>
      </c>
      <c r="C33" s="1">
        <v>407.0</v>
      </c>
      <c r="D33" s="1">
        <v>224.0</v>
      </c>
      <c r="E33" s="1">
        <v>16.0</v>
      </c>
      <c r="F33" s="1">
        <v>515.0</v>
      </c>
      <c r="G33" s="1">
        <v>512.0</v>
      </c>
      <c r="H33" s="1">
        <v>287.0</v>
      </c>
      <c r="I33" s="1">
        <v>1430.0</v>
      </c>
      <c r="J33" s="1">
        <v>59.0</v>
      </c>
      <c r="K33" s="1">
        <v>66.0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-10.0</v>
      </c>
      <c r="C34" s="1">
        <v>-15.0</v>
      </c>
      <c r="D34" s="1">
        <v>-2.0</v>
      </c>
      <c r="E34" s="1">
        <v>5.0</v>
      </c>
      <c r="F34" s="1">
        <v>-4.0</v>
      </c>
      <c r="G34" s="1">
        <v>-53.0</v>
      </c>
      <c r="H34" s="1">
        <v>6.0</v>
      </c>
      <c r="I34" s="1">
        <v>-2.0</v>
      </c>
      <c r="J34" s="1">
        <v>-11.0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-53.0</v>
      </c>
      <c r="C35" s="1">
        <v>159.0</v>
      </c>
      <c r="D35" s="1">
        <v>97.0</v>
      </c>
      <c r="E35" s="1">
        <v>61.0</v>
      </c>
      <c r="F35" s="1">
        <v>-85.0</v>
      </c>
      <c r="G35" s="1">
        <v>-179.0</v>
      </c>
      <c r="H35" s="1">
        <v>700.0</v>
      </c>
      <c r="I35" s="1">
        <v>1510.0</v>
      </c>
      <c r="J35" s="1">
        <v>-644.0</v>
      </c>
      <c r="K35" s="1">
        <v>-526.0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95.0</v>
      </c>
      <c r="C37" s="1">
        <v>95.0</v>
      </c>
      <c r="D37" s="1">
        <v>114.0</v>
      </c>
      <c r="E37" s="1">
        <v>129.0</v>
      </c>
      <c r="F37" s="1">
        <v>150.0</v>
      </c>
      <c r="G37" s="1">
        <v>168.0</v>
      </c>
      <c r="H37" s="1">
        <v>153.0</v>
      </c>
      <c r="I37" s="1">
        <v>148.0</v>
      </c>
      <c r="J37" s="1">
        <v>226.0</v>
      </c>
      <c r="K37" s="1">
        <v>269.0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195.0</v>
      </c>
      <c r="C38" s="1">
        <v>142.0</v>
      </c>
      <c r="D38" s="1">
        <v>36.0</v>
      </c>
      <c r="E38" s="1">
        <v>68.0</v>
      </c>
      <c r="F38" s="1">
        <v>4.0</v>
      </c>
      <c r="G38" s="1">
        <v>6.0</v>
      </c>
      <c r="H38" s="1">
        <v>29.0</v>
      </c>
      <c r="I38" s="1">
        <v>-4.0</v>
      </c>
      <c r="J38" s="1">
        <v>146.0</v>
      </c>
      <c r="K38" s="1">
        <v>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-271.0</v>
      </c>
      <c r="C39" s="1">
        <v>-514.0</v>
      </c>
      <c r="D39" s="1">
        <v>-597.0</v>
      </c>
      <c r="E39" s="1">
        <v>-592.0</v>
      </c>
      <c r="F39" s="1">
        <v>-785.0</v>
      </c>
      <c r="G39" s="1">
        <v>-1720.0</v>
      </c>
      <c r="H39" s="1">
        <v>-81.0</v>
      </c>
      <c r="I39" s="1">
        <v>-272.0</v>
      </c>
      <c r="J39" s="1">
        <v>-1030.0</v>
      </c>
      <c r="K39" s="1">
        <v>-1770.0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-210.0</v>
      </c>
      <c r="C40" s="1">
        <v>-453.0</v>
      </c>
      <c r="D40" s="1">
        <v>-531.0</v>
      </c>
      <c r="E40" s="1">
        <v>-517.0</v>
      </c>
      <c r="F40" s="1">
        <v>-700.0</v>
      </c>
      <c r="G40" s="1">
        <v>-1620.0</v>
      </c>
      <c r="H40" s="1">
        <v>14.0</v>
      </c>
      <c r="I40" s="1">
        <v>-173.0</v>
      </c>
      <c r="J40" s="1">
        <v>-899.0</v>
      </c>
      <c r="K40" s="1">
        <v>-1610.0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-108.0</v>
      </c>
      <c r="C41" s="1">
        <v>-87.0</v>
      </c>
      <c r="D41" s="1">
        <v>78.0</v>
      </c>
      <c r="E41" s="1">
        <v>99.0</v>
      </c>
      <c r="F41" s="1">
        <v>-162.0</v>
      </c>
      <c r="G41" s="1">
        <v>356.0</v>
      </c>
      <c r="H41" s="1">
        <v>-139.0</v>
      </c>
      <c r="I41" s="1">
        <v>-185.0</v>
      </c>
      <c r="J41" s="1">
        <v>-135.0</v>
      </c>
      <c r="K41" s="1">
        <v>78.0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-57.0</v>
      </c>
      <c r="C42" s="1">
        <v>259.0</v>
      </c>
      <c r="D42" s="1">
        <v>162.0</v>
      </c>
      <c r="E42" s="1">
        <v>-154.0</v>
      </c>
      <c r="F42" s="1">
        <v>294.0</v>
      </c>
      <c r="G42" s="1">
        <v>464.0</v>
      </c>
      <c r="H42" s="1">
        <v>38.0</v>
      </c>
      <c r="I42" s="1">
        <v>1370.0</v>
      </c>
      <c r="J42" s="1">
        <v>91.0</v>
      </c>
      <c r="K42" s="1">
        <v>161.0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442.0</v>
      </c>
      <c r="C3" s="1">
        <v>601.0</v>
      </c>
      <c r="D3" s="1">
        <v>698.0</v>
      </c>
      <c r="E3" s="1">
        <v>759.0</v>
      </c>
      <c r="F3" s="1">
        <v>674.0</v>
      </c>
      <c r="G3" s="1">
        <v>494.0</v>
      </c>
      <c r="H3" s="1">
        <v>1190.0</v>
      </c>
      <c r="I3" s="1">
        <v>2700.0</v>
      </c>
      <c r="J3" s="1">
        <v>2060.0</v>
      </c>
      <c r="K3" s="1">
        <v>1530.0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47.0</v>
      </c>
      <c r="C4" s="1">
        <v>34.0</v>
      </c>
      <c r="D4" s="1">
        <v>15.0</v>
      </c>
      <c r="E4" s="1">
        <v>10.0</v>
      </c>
      <c r="F4" s="1">
        <v>5.0</v>
      </c>
      <c r="G4" s="1">
        <v>7.0</v>
      </c>
      <c r="H4" s="1">
        <v>7.0</v>
      </c>
      <c r="I4" s="1">
        <v>30.0</v>
      </c>
      <c r="J4" s="1">
        <v>15.0</v>
      </c>
      <c r="K4" s="1">
        <v>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490.0</v>
      </c>
      <c r="C5" s="1">
        <v>635.0</v>
      </c>
      <c r="D5" s="1">
        <v>713.0</v>
      </c>
      <c r="E5" s="1">
        <v>770.0</v>
      </c>
      <c r="F5" s="1">
        <v>679.0</v>
      </c>
      <c r="G5" s="1">
        <v>501.0</v>
      </c>
      <c r="H5" s="1">
        <v>1200.0</v>
      </c>
      <c r="I5" s="1">
        <v>2740.0</v>
      </c>
      <c r="J5" s="1">
        <v>2080.0</v>
      </c>
      <c r="K5" s="1">
        <v>1540.0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181.0</v>
      </c>
      <c r="C6" s="1">
        <v>171.0</v>
      </c>
      <c r="D6" s="1">
        <v>174.0</v>
      </c>
      <c r="E6" s="1">
        <v>189.0</v>
      </c>
      <c r="F6" s="1">
        <v>219.0</v>
      </c>
      <c r="G6" s="1">
        <v>177.0</v>
      </c>
      <c r="H6" s="1">
        <v>214.0</v>
      </c>
      <c r="I6" s="1">
        <v>223.0</v>
      </c>
      <c r="J6" s="1">
        <v>183.0</v>
      </c>
      <c r="K6" s="1">
        <v>204.0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40.0</v>
      </c>
      <c r="C7" s="1">
        <v>37.0</v>
      </c>
      <c r="D7" s="1">
        <v>41.0</v>
      </c>
      <c r="E7" s="1">
        <v>198.0</v>
      </c>
      <c r="F7" s="1">
        <v>36.0</v>
      </c>
      <c r="G7" s="1">
        <v>44.0</v>
      </c>
      <c r="H7" s="1">
        <v>45.0</v>
      </c>
      <c r="I7" s="1">
        <v>54.0</v>
      </c>
      <c r="J7" s="1">
        <v>54.0</v>
      </c>
      <c r="K7" s="1">
        <v>69.0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110.0</v>
      </c>
      <c r="C8" s="1">
        <v>52.0</v>
      </c>
      <c r="D8" s="1">
        <v>48.0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332.0</v>
      </c>
      <c r="C9" s="1">
        <v>261.0</v>
      </c>
      <c r="D9" s="1">
        <v>264.0</v>
      </c>
      <c r="E9" s="1">
        <v>387.0</v>
      </c>
      <c r="F9" s="1">
        <v>256.0</v>
      </c>
      <c r="G9" s="1">
        <v>221.0</v>
      </c>
      <c r="H9" s="1">
        <v>260.0</v>
      </c>
      <c r="I9" s="1">
        <v>277.0</v>
      </c>
      <c r="J9" s="1">
        <v>238.0</v>
      </c>
      <c r="K9" s="1">
        <v>274.0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69.0</v>
      </c>
      <c r="C10" s="1">
        <v>79.0</v>
      </c>
      <c r="D10" s="1">
        <v>82.0</v>
      </c>
      <c r="E10" s="1">
        <v>89.0</v>
      </c>
      <c r="F10" s="1">
        <v>104.0</v>
      </c>
      <c r="G10" s="1">
        <v>101.0</v>
      </c>
      <c r="H10" s="1">
        <v>106.0</v>
      </c>
      <c r="I10" s="1">
        <v>159.0</v>
      </c>
      <c r="J10" s="1">
        <v>151.0</v>
      </c>
      <c r="K10" s="1">
        <v>151.0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126.0</v>
      </c>
      <c r="C11" s="1">
        <v>134.0</v>
      </c>
      <c r="D11" s="1">
        <v>125.0</v>
      </c>
      <c r="E11" s="1">
        <v>166.0</v>
      </c>
      <c r="F11" s="1">
        <v>174.0</v>
      </c>
      <c r="G11" s="1">
        <v>563.0</v>
      </c>
      <c r="H11" s="1">
        <v>469.0</v>
      </c>
      <c r="I11" s="1">
        <v>237.0</v>
      </c>
      <c r="J11" s="1">
        <v>242.0</v>
      </c>
      <c r="K11" s="1">
        <v>246.0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49.0</v>
      </c>
      <c r="C12" s="1">
        <v>30.0</v>
      </c>
      <c r="D12" s="1">
        <v>79.0</v>
      </c>
      <c r="E12" s="1">
        <v>52.0</v>
      </c>
      <c r="F12" s="1">
        <v>47.0</v>
      </c>
      <c r="G12" s="1">
        <v>40.0</v>
      </c>
      <c r="H12" s="1">
        <v>47.0</v>
      </c>
      <c r="I12" s="1">
        <v>60.0</v>
      </c>
      <c r="J12" s="1">
        <v>51.0</v>
      </c>
      <c r="K12" s="1">
        <v>112.0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1070.0</v>
      </c>
      <c r="C13" s="1">
        <v>1140.0</v>
      </c>
      <c r="D13" s="1">
        <v>1260.0</v>
      </c>
      <c r="E13" s="1">
        <v>1460.0</v>
      </c>
      <c r="F13" s="1">
        <v>1260.0</v>
      </c>
      <c r="G13" s="1">
        <v>1430.0</v>
      </c>
      <c r="H13" s="1">
        <v>2080.0</v>
      </c>
      <c r="I13" s="1">
        <v>3470.0</v>
      </c>
      <c r="J13" s="1">
        <v>2760.0</v>
      </c>
      <c r="K13" s="1">
        <v>2320.0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2550.0</v>
      </c>
      <c r="C14" s="1">
        <v>3170.0</v>
      </c>
      <c r="D14" s="1">
        <v>3760.0</v>
      </c>
      <c r="E14" s="1">
        <v>4600.0</v>
      </c>
      <c r="F14" s="1">
        <v>5670.0</v>
      </c>
      <c r="G14" s="1">
        <v>8450.0</v>
      </c>
      <c r="H14" s="1">
        <v>8880.0</v>
      </c>
      <c r="I14" s="1">
        <v>9540.0</v>
      </c>
      <c r="J14" s="1">
        <v>10790.0</v>
      </c>
      <c r="K14" s="1">
        <v>11710.0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-1940.0</v>
      </c>
      <c r="C15" s="1">
        <v>-2130.0</v>
      </c>
      <c r="D15" s="1">
        <v>-2380.0</v>
      </c>
      <c r="E15" s="1">
        <v>-2720.0</v>
      </c>
      <c r="F15" s="1">
        <v>-3090.0</v>
      </c>
      <c r="G15" s="1">
        <v>-3530.0</v>
      </c>
      <c r="H15" s="1">
        <v>-3970.0</v>
      </c>
      <c r="I15" s="1">
        <v>-4470.0</v>
      </c>
      <c r="J15" s="1">
        <v>-5020.0</v>
      </c>
      <c r="K15" s="1">
        <v>-5510.0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611.0</v>
      </c>
      <c r="C16" s="1">
        <v>1040.0</v>
      </c>
      <c r="D16" s="1">
        <v>1370.0</v>
      </c>
      <c r="E16" s="1">
        <v>1880.0</v>
      </c>
      <c r="F16" s="1">
        <v>2580.0</v>
      </c>
      <c r="G16" s="1">
        <v>4920.0</v>
      </c>
      <c r="H16" s="1">
        <v>4910.0</v>
      </c>
      <c r="I16" s="1">
        <v>5070.0</v>
      </c>
      <c r="J16" s="1">
        <v>5780.0</v>
      </c>
      <c r="K16" s="1">
        <v>6200.0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1490.0</v>
      </c>
      <c r="C17" s="1">
        <v>1750.0</v>
      </c>
      <c r="D17" s="1">
        <v>1950.0</v>
      </c>
      <c r="E17" s="1">
        <v>2250.0</v>
      </c>
      <c r="F17" s="1">
        <v>2480.0</v>
      </c>
      <c r="G17" s="1">
        <v>2780.0</v>
      </c>
      <c r="H17" s="1">
        <v>3110.0</v>
      </c>
      <c r="I17" s="1">
        <v>3340.0</v>
      </c>
      <c r="J17" s="1">
        <v>3260.0</v>
      </c>
      <c r="K17" s="1">
        <v>3140.0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132.0</v>
      </c>
      <c r="C18" s="1">
        <v>160.0</v>
      </c>
      <c r="D18" s="1">
        <v>130.0</v>
      </c>
      <c r="E18" s="1">
        <v>125.0</v>
      </c>
      <c r="F18" s="1">
        <v>136.0</v>
      </c>
      <c r="G18" s="1">
        <v>103.0</v>
      </c>
      <c r="H18" s="1">
        <v>89.0</v>
      </c>
      <c r="I18" s="1">
        <v>104.0</v>
      </c>
      <c r="J18" s="1">
        <v>152.0</v>
      </c>
      <c r="K18" s="1">
        <v>121.0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3570.0</v>
      </c>
      <c r="C19" s="1">
        <v>4059.0</v>
      </c>
      <c r="D19" s="1">
        <v>4690.0</v>
      </c>
      <c r="E19" s="1">
        <v>5020.0</v>
      </c>
      <c r="F19" s="1">
        <v>5440.0</v>
      </c>
      <c r="G19" s="1">
        <v>4210.0</v>
      </c>
      <c r="H19" s="1">
        <v>4460.0</v>
      </c>
      <c r="I19" s="1">
        <v>5320.0</v>
      </c>
      <c r="J19" s="1">
        <v>6180.0</v>
      </c>
      <c r="K19" s="1">
        <v>7270.0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6870.0</v>
      </c>
      <c r="C20" s="1">
        <v>8150.0</v>
      </c>
      <c r="D20" s="1">
        <v>9410.0</v>
      </c>
      <c r="E20" s="1">
        <v>10750.0</v>
      </c>
      <c r="F20" s="1">
        <v>11890.0</v>
      </c>
      <c r="G20" s="1">
        <v>13440.0</v>
      </c>
      <c r="H20" s="1">
        <v>14650.0</v>
      </c>
      <c r="I20" s="1">
        <v>17300.0</v>
      </c>
      <c r="J20" s="1">
        <v>18120.0</v>
      </c>
      <c r="K20" s="1">
        <v>19060.0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462.0</v>
      </c>
      <c r="C22" s="1">
        <v>478.0</v>
      </c>
      <c r="D22" s="1">
        <v>432.0</v>
      </c>
      <c r="E22" s="1">
        <v>495.0</v>
      </c>
      <c r="F22" s="1">
        <v>541.0</v>
      </c>
      <c r="G22" s="1">
        <v>530.0</v>
      </c>
      <c r="H22" s="1">
        <v>623.0</v>
      </c>
      <c r="I22" s="1">
        <v>657.0</v>
      </c>
      <c r="J22" s="1">
        <v>739.0</v>
      </c>
      <c r="K22" s="1">
        <v>240.0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8.0</v>
      </c>
      <c r="C23" s="1">
        <v>9.0</v>
      </c>
      <c r="D23" s="1">
        <v>13.0</v>
      </c>
      <c r="E23" s="1">
        <v>15.0</v>
      </c>
      <c r="F23" s="1">
        <v>15.0</v>
      </c>
      <c r="G23" s="1">
        <v>15.0</v>
      </c>
      <c r="H23" s="1">
        <v>17.0</v>
      </c>
      <c r="I23" s="1">
        <v>19.0</v>
      </c>
      <c r="J23" s="1">
        <v>21.0</v>
      </c>
      <c r="K23" s="1">
        <v>543.0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174.0</v>
      </c>
      <c r="C24" s="1">
        <v>230.0</v>
      </c>
      <c r="D24" s="1">
        <v>297.0</v>
      </c>
      <c r="E24" s="1">
        <v>255.0</v>
      </c>
      <c r="F24" s="1">
        <v>175.0</v>
      </c>
      <c r="G24" s="1">
        <v>249.0</v>
      </c>
      <c r="H24" s="1">
        <v>308.0</v>
      </c>
      <c r="I24" s="1">
        <v>357.0</v>
      </c>
      <c r="J24" s="1">
        <v>459.0</v>
      </c>
      <c r="K24" s="1">
        <v>458.0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111.0</v>
      </c>
      <c r="C25" s="1">
        <v>138.0</v>
      </c>
      <c r="D25" s="1">
        <v>197.0</v>
      </c>
      <c r="E25" s="1">
        <v>245.0</v>
      </c>
      <c r="F25" s="1">
        <v>301.0</v>
      </c>
      <c r="G25" s="1">
        <v>242.0</v>
      </c>
      <c r="H25" s="1">
        <v>204.0</v>
      </c>
      <c r="I25" s="1">
        <v>146.0</v>
      </c>
      <c r="J25" s="1">
        <v>128.0</v>
      </c>
      <c r="K25" s="1">
        <v>89.0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756.0</v>
      </c>
      <c r="C26" s="1">
        <v>856.0</v>
      </c>
      <c r="D26" s="1">
        <v>939.0</v>
      </c>
      <c r="E26" s="1">
        <v>1010.0</v>
      </c>
      <c r="F26" s="1">
        <v>1030.0</v>
      </c>
      <c r="G26" s="1">
        <v>1040.0</v>
      </c>
      <c r="H26" s="1">
        <v>1150.0</v>
      </c>
      <c r="I26" s="1">
        <v>1180.0</v>
      </c>
      <c r="J26" s="1">
        <v>1350.0</v>
      </c>
      <c r="K26" s="1">
        <v>1330.0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1440.0</v>
      </c>
      <c r="C27" s="1">
        <v>1800.0</v>
      </c>
      <c r="D27" s="1">
        <v>2090.0</v>
      </c>
      <c r="E27" s="1">
        <v>2270.0</v>
      </c>
      <c r="F27" s="1">
        <v>2950.0</v>
      </c>
      <c r="G27" s="1">
        <v>3650.0</v>
      </c>
      <c r="H27" s="1">
        <v>3850.0</v>
      </c>
      <c r="I27" s="1">
        <v>5320.0</v>
      </c>
      <c r="J27" s="1">
        <v>5430.0</v>
      </c>
      <c r="K27" s="1">
        <v>5700.0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492.0</v>
      </c>
      <c r="C28" s="1">
        <v>534.0</v>
      </c>
      <c r="D28" s="1">
        <v>680.0</v>
      </c>
      <c r="E28" s="1">
        <v>739.0</v>
      </c>
      <c r="F28" s="1">
        <v>742.0</v>
      </c>
      <c r="G28" s="1">
        <v>599.0</v>
      </c>
      <c r="H28" s="1">
        <v>402.0</v>
      </c>
      <c r="I28" s="1">
        <v>276.0</v>
      </c>
      <c r="J28" s="1">
        <v>153.0</v>
      </c>
      <c r="K28" s="1">
        <v>83.0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18.0</v>
      </c>
      <c r="C29" s="1">
        <v>22.0</v>
      </c>
      <c r="D29" s="1">
        <v>28.0</v>
      </c>
      <c r="E29" s="1">
        <v>34.0</v>
      </c>
      <c r="F29" s="1">
        <v>35.0</v>
      </c>
      <c r="G29" s="1">
        <v>31.0</v>
      </c>
      <c r="H29" s="1">
        <v>42.0</v>
      </c>
      <c r="I29" s="1">
        <v>49.0</v>
      </c>
      <c r="J29" s="1">
        <v>52.0</v>
      </c>
      <c r="K29" s="1">
        <v>51.0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527.0</v>
      </c>
      <c r="C30" s="1">
        <v>654.0</v>
      </c>
      <c r="D30" s="1">
        <v>835.0</v>
      </c>
      <c r="E30" s="1">
        <v>658.0</v>
      </c>
      <c r="F30" s="1">
        <v>751.0</v>
      </c>
      <c r="G30" s="1">
        <v>1090.0</v>
      </c>
      <c r="H30" s="1">
        <v>1180.0</v>
      </c>
      <c r="I30" s="1">
        <v>1270.0</v>
      </c>
      <c r="J30" s="1">
        <v>1330.0</v>
      </c>
      <c r="K30" s="1">
        <v>1450.0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1760.0</v>
      </c>
      <c r="C31" s="1">
        <v>2029.0</v>
      </c>
      <c r="D31" s="1">
        <v>2210.0</v>
      </c>
      <c r="E31" s="1">
        <v>2620.0</v>
      </c>
      <c r="F31" s="1">
        <v>2690.0</v>
      </c>
      <c r="G31" s="1">
        <v>2810.0</v>
      </c>
      <c r="H31" s="1">
        <v>3170.0</v>
      </c>
      <c r="I31" s="1">
        <v>3330.0</v>
      </c>
      <c r="J31" s="1">
        <v>3280.0</v>
      </c>
      <c r="K31" s="1">
        <v>3280.0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4990.0</v>
      </c>
      <c r="C32" s="1">
        <v>5900.0</v>
      </c>
      <c r="D32" s="1">
        <v>6790.0</v>
      </c>
      <c r="E32" s="1">
        <v>7340.0</v>
      </c>
      <c r="F32" s="1">
        <v>8200.0</v>
      </c>
      <c r="G32" s="1">
        <v>9220.0</v>
      </c>
      <c r="H32" s="1">
        <v>9800.0</v>
      </c>
      <c r="I32" s="1">
        <v>11410.0</v>
      </c>
      <c r="J32" s="1">
        <v>11600.0</v>
      </c>
      <c r="K32" s="1">
        <v>11890.0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-152.0</v>
      </c>
      <c r="C33" s="1">
        <v>-152.0</v>
      </c>
      <c r="D33" s="1">
        <v>-152.0</v>
      </c>
      <c r="E33" s="1">
        <v>-152.0</v>
      </c>
      <c r="F33" s="1">
        <v>-152.0</v>
      </c>
      <c r="G33" s="1">
        <v>-152.0</v>
      </c>
      <c r="H33" s="1">
        <v>-152.0</v>
      </c>
      <c r="I33" s="1">
        <v>-152.0</v>
      </c>
      <c r="J33" s="1">
        <v>-152.0</v>
      </c>
      <c r="K33" s="1">
        <v>-152.0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-152.0</v>
      </c>
      <c r="C34" s="1">
        <v>-152.0</v>
      </c>
      <c r="D34" s="1">
        <v>-152.0</v>
      </c>
      <c r="E34" s="1">
        <v>-152.0</v>
      </c>
      <c r="F34" s="1">
        <v>-152.0</v>
      </c>
      <c r="G34" s="1">
        <v>-152.0</v>
      </c>
      <c r="H34" s="1">
        <v>-152.0</v>
      </c>
      <c r="I34" s="1">
        <v>-152.0</v>
      </c>
      <c r="J34" s="1">
        <v>-152.0</v>
      </c>
      <c r="K34" s="1">
        <v>-152.0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10.0</v>
      </c>
      <c r="C35" s="1">
        <v>10.0</v>
      </c>
      <c r="D35" s="1">
        <v>10.0</v>
      </c>
      <c r="E35" s="1">
        <v>10.0</v>
      </c>
      <c r="F35" s="1">
        <v>10.0</v>
      </c>
      <c r="G35" s="1">
        <v>10.0</v>
      </c>
      <c r="H35" s="1">
        <v>10.0</v>
      </c>
      <c r="I35" s="1">
        <v>10.0</v>
      </c>
      <c r="J35" s="1">
        <v>10.0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450.0</v>
      </c>
      <c r="C36" s="1">
        <v>452.0</v>
      </c>
      <c r="D36" s="1">
        <v>452.0</v>
      </c>
      <c r="E36" s="1">
        <v>453.0</v>
      </c>
      <c r="F36" s="1">
        <v>453.0</v>
      </c>
      <c r="G36" s="1">
        <v>454.0</v>
      </c>
      <c r="H36" s="1">
        <v>454.0</v>
      </c>
      <c r="I36" s="1">
        <v>454.0</v>
      </c>
      <c r="J36" s="1">
        <v>454.0</v>
      </c>
      <c r="K36" s="1">
        <v>463.0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2140.0</v>
      </c>
      <c r="C37" s="1">
        <v>2530.0</v>
      </c>
      <c r="D37" s="1">
        <v>2890.0</v>
      </c>
      <c r="E37" s="1">
        <v>3640.0</v>
      </c>
      <c r="F37" s="1">
        <v>3980.0</v>
      </c>
      <c r="G37" s="1">
        <v>4400.0</v>
      </c>
      <c r="H37" s="1">
        <v>4960.0</v>
      </c>
      <c r="I37" s="1">
        <v>6050.0</v>
      </c>
      <c r="J37" s="1">
        <v>7010.0</v>
      </c>
      <c r="K37" s="1">
        <v>7600.0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-526.0</v>
      </c>
      <c r="C38" s="1">
        <v>-526.0</v>
      </c>
      <c r="D38" s="1">
        <v>-526.0</v>
      </c>
      <c r="E38" s="1">
        <v>-526.0</v>
      </c>
      <c r="F38" s="1">
        <v>-526.0</v>
      </c>
      <c r="G38" s="1">
        <v>-526.0</v>
      </c>
      <c r="H38" s="1">
        <v>-526.0</v>
      </c>
      <c r="I38" s="1">
        <v>-526.0</v>
      </c>
      <c r="J38" s="1">
        <v>-526.0</v>
      </c>
      <c r="K38" s="1">
        <v>-526.0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-40.0</v>
      </c>
      <c r="C39" s="1">
        <v>-66.0</v>
      </c>
      <c r="D39" s="1">
        <v>-58.0</v>
      </c>
      <c r="E39" s="1">
        <v>-12.0</v>
      </c>
      <c r="F39" s="1">
        <v>-70.0</v>
      </c>
      <c r="G39" s="1">
        <v>34.0</v>
      </c>
      <c r="H39" s="1">
        <v>107.0</v>
      </c>
      <c r="I39" s="1">
        <v>46.0</v>
      </c>
      <c r="J39" s="1">
        <v>-267.0</v>
      </c>
      <c r="K39" s="1">
        <v>-223.0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2040.0</v>
      </c>
      <c r="C40" s="1">
        <v>2400.0</v>
      </c>
      <c r="D40" s="1">
        <v>2770.0</v>
      </c>
      <c r="E40" s="1">
        <v>3560.0</v>
      </c>
      <c r="F40" s="1">
        <v>3840.0</v>
      </c>
      <c r="G40" s="1">
        <v>4370.0</v>
      </c>
      <c r="H40" s="1">
        <v>5000.0</v>
      </c>
      <c r="I40" s="1">
        <v>6040.0</v>
      </c>
      <c r="J40" s="1">
        <v>6680.0</v>
      </c>
      <c r="K40" s="1">
        <v>7320.0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1880.0</v>
      </c>
      <c r="C41" s="1">
        <v>2250.0</v>
      </c>
      <c r="D41" s="1">
        <v>2620.0</v>
      </c>
      <c r="E41" s="1">
        <v>3410.0</v>
      </c>
      <c r="F41" s="1">
        <v>3690.0</v>
      </c>
      <c r="G41" s="1">
        <v>4220.0</v>
      </c>
      <c r="H41" s="1">
        <v>4850.0</v>
      </c>
      <c r="I41" s="1">
        <v>5890.0</v>
      </c>
      <c r="J41" s="1">
        <v>6530.0</v>
      </c>
      <c r="K41" s="1">
        <v>7170.0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6870.0</v>
      </c>
      <c r="C42" s="1">
        <v>8150.0</v>
      </c>
      <c r="D42" s="1">
        <v>9410.0</v>
      </c>
      <c r="E42" s="1">
        <v>10750.0</v>
      </c>
      <c r="F42" s="1">
        <v>11890.0</v>
      </c>
      <c r="G42" s="1">
        <v>13440.0</v>
      </c>
      <c r="H42" s="1">
        <v>14650.0</v>
      </c>
      <c r="I42" s="1">
        <v>17300.0</v>
      </c>
      <c r="J42" s="1">
        <v>18120.0</v>
      </c>
      <c r="K42" s="1">
        <v>19060.0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196.0</v>
      </c>
      <c r="C44" s="1">
        <v>196.0</v>
      </c>
      <c r="D44" s="1">
        <v>196.0</v>
      </c>
      <c r="E44" s="1">
        <v>196.0</v>
      </c>
      <c r="F44" s="1">
        <v>196.0</v>
      </c>
      <c r="G44" s="1">
        <v>196.0</v>
      </c>
      <c r="H44" s="1">
        <v>196.0</v>
      </c>
      <c r="I44" s="1">
        <v>196.0</v>
      </c>
      <c r="J44" s="1">
        <v>196.0</v>
      </c>
      <c r="K44" s="1">
        <v>196.0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196.0</v>
      </c>
      <c r="C45" s="1">
        <v>196.0</v>
      </c>
      <c r="D45" s="1">
        <v>196.0</v>
      </c>
      <c r="E45" s="1">
        <v>196.0</v>
      </c>
      <c r="F45" s="1">
        <v>196.0</v>
      </c>
      <c r="G45" s="1">
        <v>196.0</v>
      </c>
      <c r="H45" s="1">
        <v>196.0</v>
      </c>
      <c r="I45" s="1">
        <v>196.0</v>
      </c>
      <c r="J45" s="1">
        <v>196.0</v>
      </c>
      <c r="K45" s="1">
        <v>196.0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102</v>
      </c>
      <c r="C46" s="1" t="s">
        <v>103</v>
      </c>
      <c r="D46" s="1" t="s">
        <v>104</v>
      </c>
      <c r="E46" s="1" t="s">
        <v>105</v>
      </c>
      <c r="F46" s="1" t="s">
        <v>106</v>
      </c>
      <c r="G46" s="1" t="s">
        <v>107</v>
      </c>
      <c r="H46" s="1" t="s">
        <v>108</v>
      </c>
      <c r="I46" s="1" t="s">
        <v>109</v>
      </c>
      <c r="J46" s="1" t="s">
        <v>110</v>
      </c>
      <c r="K46" s="1" t="s">
        <v>111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2040.0</v>
      </c>
      <c r="C47" s="1">
        <v>2400.0</v>
      </c>
      <c r="D47" s="1">
        <v>2770.0</v>
      </c>
      <c r="E47" s="1">
        <v>3560.0</v>
      </c>
      <c r="F47" s="1">
        <v>3840.0</v>
      </c>
      <c r="G47" s="1">
        <v>4370.0</v>
      </c>
      <c r="H47" s="1">
        <v>5000.0</v>
      </c>
      <c r="I47" s="1">
        <v>6040.0</v>
      </c>
      <c r="J47" s="1">
        <v>6680.0</v>
      </c>
      <c r="K47" s="1">
        <v>7320.0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102</v>
      </c>
      <c r="C48" s="1" t="s">
        <v>103</v>
      </c>
      <c r="D48" s="1" t="s">
        <v>104</v>
      </c>
      <c r="E48" s="1" t="s">
        <v>105</v>
      </c>
      <c r="F48" s="1" t="s">
        <v>106</v>
      </c>
      <c r="G48" s="1" t="s">
        <v>107</v>
      </c>
      <c r="H48" s="1" t="s">
        <v>108</v>
      </c>
      <c r="I48" s="1" t="s">
        <v>109</v>
      </c>
      <c r="J48" s="1" t="s">
        <v>110</v>
      </c>
      <c r="K48" s="1" t="s">
        <v>111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2220.0</v>
      </c>
      <c r="C49" s="1">
        <v>2700.0</v>
      </c>
      <c r="D49" s="1">
        <v>3270.0</v>
      </c>
      <c r="E49" s="1">
        <v>3510.0</v>
      </c>
      <c r="F49" s="1">
        <v>4160.0</v>
      </c>
      <c r="G49" s="1">
        <v>4740.0</v>
      </c>
      <c r="H49" s="1">
        <v>4770.0</v>
      </c>
      <c r="I49" s="1">
        <v>6100.0</v>
      </c>
      <c r="J49" s="1">
        <v>6170.0</v>
      </c>
      <c r="K49" s="1">
        <v>6330.0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1730.0</v>
      </c>
      <c r="C50" s="1">
        <v>2070.0</v>
      </c>
      <c r="D50" s="1">
        <v>2550.0</v>
      </c>
      <c r="E50" s="1">
        <v>2740.0</v>
      </c>
      <c r="F50" s="1">
        <v>3480.0</v>
      </c>
      <c r="G50" s="1">
        <v>4230.0</v>
      </c>
      <c r="H50" s="1">
        <v>3570.0</v>
      </c>
      <c r="I50" s="1">
        <v>3360.0</v>
      </c>
      <c r="J50" s="1">
        <v>4090.0</v>
      </c>
      <c r="K50" s="1">
        <v>4790.0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638.0</v>
      </c>
      <c r="C51" s="1">
        <v>398.0</v>
      </c>
      <c r="D51" s="1">
        <v>299.0</v>
      </c>
      <c r="E51" s="1">
        <v>272.0</v>
      </c>
      <c r="F51" s="1">
        <v>265.0</v>
      </c>
      <c r="G51" s="1">
        <v>215.0</v>
      </c>
      <c r="H51" s="1">
        <v>228.0</v>
      </c>
      <c r="I51" s="1">
        <v>242.0</v>
      </c>
      <c r="J51" s="1">
        <v>263.0</v>
      </c>
      <c r="K51" s="1">
        <v>277.0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4.0</v>
      </c>
      <c r="C52" s="1">
        <v>4.0</v>
      </c>
      <c r="D52" s="1">
        <v>4.0</v>
      </c>
      <c r="E52" s="1">
        <v>4.0</v>
      </c>
      <c r="F52" s="1">
        <v>4.0</v>
      </c>
      <c r="G52" s="1">
        <v>4.0</v>
      </c>
      <c r="H52" s="1">
        <v>4.0</v>
      </c>
      <c r="I52" s="1">
        <v>4.0</v>
      </c>
      <c r="J52" s="1">
        <v>4.0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-15.0</v>
      </c>
      <c r="C53" s="1">
        <v>-13.0</v>
      </c>
      <c r="D53" s="1">
        <v>-14.0</v>
      </c>
      <c r="E53" s="1">
        <v>-16.0</v>
      </c>
      <c r="F53" s="1">
        <v>-18.0</v>
      </c>
      <c r="G53" s="1">
        <v>-18.0</v>
      </c>
      <c r="H53" s="1">
        <v>-21.0</v>
      </c>
      <c r="I53" s="1">
        <v>-37.0</v>
      </c>
      <c r="J53" s="1">
        <v>-47.0</v>
      </c>
      <c r="K53" s="1">
        <v>-46.0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62.0</v>
      </c>
      <c r="C54" s="1">
        <v>68.0</v>
      </c>
      <c r="D54" s="1">
        <v>71.0</v>
      </c>
      <c r="E54" s="1">
        <v>83.0</v>
      </c>
      <c r="F54" s="1">
        <v>94.0</v>
      </c>
      <c r="G54" s="1">
        <v>88.0</v>
      </c>
      <c r="H54" s="1">
        <v>95.0</v>
      </c>
      <c r="I54" s="1">
        <v>148.0</v>
      </c>
      <c r="J54" s="1">
        <v>150.0</v>
      </c>
      <c r="K54" s="1">
        <v>145.0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23.0</v>
      </c>
      <c r="C55" s="1">
        <v>26.0</v>
      </c>
      <c r="D55" s="1">
        <v>26.0</v>
      </c>
      <c r="E55" s="1">
        <v>28.0</v>
      </c>
      <c r="F55" s="1">
        <v>30.0</v>
      </c>
      <c r="G55" s="1">
        <v>34.0</v>
      </c>
      <c r="H55" s="1">
        <v>32.0</v>
      </c>
      <c r="I55" s="1">
        <v>49.0</v>
      </c>
      <c r="J55" s="1">
        <v>49.0</v>
      </c>
      <c r="K55" s="1">
        <v>52.0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467.0</v>
      </c>
      <c r="C56" s="1">
        <v>587.0</v>
      </c>
      <c r="D56" s="1">
        <v>641.0</v>
      </c>
      <c r="E56" s="1">
        <v>828.0</v>
      </c>
      <c r="F56" s="1">
        <v>976.0</v>
      </c>
      <c r="G56" s="1">
        <v>1030.0</v>
      </c>
      <c r="H56" s="1">
        <v>1080.0</v>
      </c>
      <c r="I56" s="1">
        <v>1280.0</v>
      </c>
      <c r="J56" s="1">
        <v>1540.0</v>
      </c>
      <c r="K56" s="1">
        <v>1670.0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1730.0</v>
      </c>
      <c r="C57" s="1">
        <v>2190.0</v>
      </c>
      <c r="D57" s="1">
        <v>2610.0</v>
      </c>
      <c r="E57" s="1">
        <v>3140.0</v>
      </c>
      <c r="F57" s="1">
        <v>4000.0</v>
      </c>
      <c r="G57" s="1">
        <v>4660.0</v>
      </c>
      <c r="H57" s="1">
        <v>5160.0</v>
      </c>
      <c r="I57" s="1">
        <v>5970.0</v>
      </c>
      <c r="J57" s="1">
        <v>7090.0</v>
      </c>
      <c r="K57" s="1">
        <v>8240.0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355.0</v>
      </c>
      <c r="C58" s="1">
        <v>400.0</v>
      </c>
      <c r="D58" s="1">
        <v>510.0</v>
      </c>
      <c r="E58" s="1">
        <v>633.0</v>
      </c>
      <c r="F58" s="1">
        <v>690.0</v>
      </c>
      <c r="G58" s="1">
        <v>752.0</v>
      </c>
      <c r="H58" s="1">
        <v>787.0</v>
      </c>
      <c r="I58" s="1">
        <v>846.0</v>
      </c>
      <c r="J58" s="1">
        <v>928.0</v>
      </c>
      <c r="K58" s="1">
        <v>1000.0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1.0</v>
      </c>
      <c r="C59" s="1">
        <v>1.0</v>
      </c>
      <c r="D59" s="1">
        <v>1.0</v>
      </c>
      <c r="E59" s="1">
        <v>1.0</v>
      </c>
      <c r="F59" s="1">
        <v>1.0</v>
      </c>
      <c r="G59" s="1">
        <v>1.0</v>
      </c>
      <c r="H59" s="1">
        <v>1.0</v>
      </c>
      <c r="I59" s="1">
        <v>1.0</v>
      </c>
      <c r="J59" s="1">
        <v>1.0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1.0</v>
      </c>
      <c r="C60" s="1">
        <v>1.0</v>
      </c>
      <c r="D60" s="1">
        <v>1.0</v>
      </c>
      <c r="E60" s="1">
        <v>1.0</v>
      </c>
      <c r="F60" s="1">
        <v>1.0</v>
      </c>
      <c r="G60" s="1">
        <v>1.0</v>
      </c>
      <c r="H60" s="1">
        <v>1.0</v>
      </c>
      <c r="I60" s="1">
        <v>1.0</v>
      </c>
      <c r="J60" s="1">
        <v>1.0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79.0</v>
      </c>
      <c r="C61" s="1">
        <v>58.0</v>
      </c>
      <c r="D61" s="1">
        <v>53.0</v>
      </c>
      <c r="E61" s="1">
        <v>49.0</v>
      </c>
      <c r="F61" s="1">
        <v>54.0</v>
      </c>
      <c r="G61" s="1">
        <v>53.0</v>
      </c>
      <c r="H61" s="1">
        <v>4.0</v>
      </c>
      <c r="I61" s="1">
        <v>8.0</v>
      </c>
      <c r="J61" s="1">
        <v>3.0</v>
      </c>
      <c r="K61" s="1">
        <v>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2630.0</v>
      </c>
      <c r="C2" s="1">
        <v>2820.0</v>
      </c>
      <c r="D2" s="1">
        <v>2930.0</v>
      </c>
      <c r="E2" s="1">
        <v>3090.0</v>
      </c>
      <c r="F2" s="1">
        <v>3310.0</v>
      </c>
      <c r="G2" s="1">
        <v>3410.0</v>
      </c>
      <c r="H2" s="1">
        <v>3940.0</v>
      </c>
      <c r="I2" s="1">
        <v>4960.0</v>
      </c>
      <c r="J2" s="1">
        <v>5020.0</v>
      </c>
      <c r="K2" s="1">
        <v>4830.0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279.0</v>
      </c>
      <c r="C3" s="1">
        <v>296.0</v>
      </c>
      <c r="D3" s="1">
        <v>315.0</v>
      </c>
      <c r="E3" s="1">
        <v>217.0</v>
      </c>
      <c r="F3" s="1">
        <v>228.0</v>
      </c>
      <c r="G3" s="1">
        <v>327.0</v>
      </c>
      <c r="H3" s="1">
        <v>318.0</v>
      </c>
      <c r="I3" s="1">
        <v>351.0</v>
      </c>
      <c r="J3" s="1">
        <v>307.0</v>
      </c>
      <c r="K3" s="1">
        <v>339.0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12.0</v>
      </c>
      <c r="C4" s="1">
        <v>8.0</v>
      </c>
      <c r="D4" s="1">
        <v>8.0</v>
      </c>
      <c r="E4" s="1">
        <v>110.0</v>
      </c>
      <c r="F4" s="1">
        <v>12.0</v>
      </c>
      <c r="G4" s="1">
        <v>8.0</v>
      </c>
      <c r="H4" s="1">
        <v>-1.0</v>
      </c>
      <c r="I4" s="1">
        <v>-92.0</v>
      </c>
      <c r="J4" s="1">
        <v>66.0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156.0</v>
      </c>
      <c r="C5" s="1">
        <v>148.0</v>
      </c>
      <c r="D5" s="1">
        <v>167.0</v>
      </c>
      <c r="E5" s="1">
        <v>179.0</v>
      </c>
      <c r="F5" s="1">
        <v>215.0</v>
      </c>
      <c r="G5" s="1">
        <v>236.0</v>
      </c>
      <c r="H5" s="1">
        <v>288.0</v>
      </c>
      <c r="I5" s="1">
        <v>427.0</v>
      </c>
      <c r="J5" s="1">
        <v>474.0</v>
      </c>
      <c r="K5" s="1">
        <v>461.0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3070.0</v>
      </c>
      <c r="C6" s="1">
        <v>3280.0</v>
      </c>
      <c r="D6" s="1">
        <v>3420.0</v>
      </c>
      <c r="E6" s="1">
        <v>3600.0</v>
      </c>
      <c r="F6" s="1">
        <v>3770.0</v>
      </c>
      <c r="G6" s="1">
        <v>3980.0</v>
      </c>
      <c r="H6" s="1">
        <v>4540.0</v>
      </c>
      <c r="I6" s="1">
        <v>5740.0</v>
      </c>
      <c r="J6" s="1">
        <v>5860.0</v>
      </c>
      <c r="K6" s="1">
        <v>5630.0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1910.0</v>
      </c>
      <c r="C7" s="1">
        <v>1870.0</v>
      </c>
      <c r="D7" s="1">
        <v>2000.0</v>
      </c>
      <c r="E7" s="1">
        <v>2220.0</v>
      </c>
      <c r="F7" s="1">
        <v>2420.0</v>
      </c>
      <c r="G7" s="1">
        <v>2540.0</v>
      </c>
      <c r="H7" s="1">
        <v>2700.0</v>
      </c>
      <c r="I7" s="1">
        <v>3330.0</v>
      </c>
      <c r="J7" s="1">
        <v>3670.0</v>
      </c>
      <c r="K7" s="1">
        <v>3720.0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226.0</v>
      </c>
      <c r="C8" s="1">
        <v>242.0</v>
      </c>
      <c r="D8" s="1">
        <v>260.0</v>
      </c>
      <c r="E8" s="1">
        <v>265.0</v>
      </c>
      <c r="F8" s="1">
        <v>178.0</v>
      </c>
      <c r="G8" s="1">
        <v>261.0</v>
      </c>
      <c r="H8" s="1">
        <v>264.0</v>
      </c>
      <c r="I8" s="1">
        <v>285.0</v>
      </c>
      <c r="J8" s="1">
        <v>260.0</v>
      </c>
      <c r="K8" s="1">
        <v>260.0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941.0</v>
      </c>
      <c r="C9" s="1">
        <v>1160.0</v>
      </c>
      <c r="D9" s="1">
        <v>1160.0</v>
      </c>
      <c r="E9" s="1">
        <v>1110.0</v>
      </c>
      <c r="F9" s="1">
        <v>1170.0</v>
      </c>
      <c r="G9" s="1">
        <v>1180.0</v>
      </c>
      <c r="H9" s="1">
        <v>1570.0</v>
      </c>
      <c r="I9" s="1">
        <v>2120.0</v>
      </c>
      <c r="J9" s="1">
        <v>1940.0</v>
      </c>
      <c r="K9" s="1">
        <v>1650.0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1.0</v>
      </c>
      <c r="H10" s="1">
        <v>98.0</v>
      </c>
      <c r="I10" s="1">
        <v>1.0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278.0</v>
      </c>
      <c r="C11" s="1">
        <v>291.0</v>
      </c>
      <c r="D11" s="1">
        <v>445.0</v>
      </c>
      <c r="E11" s="1">
        <v>543.0</v>
      </c>
      <c r="F11" s="1">
        <v>554.0</v>
      </c>
      <c r="G11" s="1">
        <v>637.0</v>
      </c>
      <c r="H11" s="1">
        <v>610.0</v>
      </c>
      <c r="I11" s="1">
        <v>483.0</v>
      </c>
      <c r="J11" s="1">
        <v>487.0</v>
      </c>
      <c r="K11" s="1">
        <v>664.0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278.0</v>
      </c>
      <c r="C12" s="1">
        <v>291.0</v>
      </c>
      <c r="D12" s="1">
        <v>445.0</v>
      </c>
      <c r="E12" s="1">
        <v>543.0</v>
      </c>
      <c r="F12" s="1">
        <v>555.0</v>
      </c>
      <c r="G12" s="1">
        <v>638.0</v>
      </c>
      <c r="H12" s="1">
        <v>611.0</v>
      </c>
      <c r="I12" s="1">
        <v>484.0</v>
      </c>
      <c r="J12" s="1">
        <v>488.0</v>
      </c>
      <c r="K12" s="1">
        <v>665.0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663.0</v>
      </c>
      <c r="C13" s="1">
        <v>872.0</v>
      </c>
      <c r="D13" s="1">
        <v>718.0</v>
      </c>
      <c r="E13" s="1">
        <v>569.0</v>
      </c>
      <c r="F13" s="1">
        <v>620.0</v>
      </c>
      <c r="G13" s="1">
        <v>538.0</v>
      </c>
      <c r="H13" s="1">
        <v>963.0</v>
      </c>
      <c r="I13" s="1">
        <v>1640.0</v>
      </c>
      <c r="J13" s="1">
        <v>1450.0</v>
      </c>
      <c r="K13" s="1">
        <v>984.0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-97.0</v>
      </c>
      <c r="C14" s="1">
        <v>-97.0</v>
      </c>
      <c r="D14" s="1">
        <v>-113.0</v>
      </c>
      <c r="E14" s="1">
        <v>-127.0</v>
      </c>
      <c r="F14" s="1">
        <v>-142.0</v>
      </c>
      <c r="G14" s="1">
        <v>-161.0</v>
      </c>
      <c r="H14" s="1">
        <v>-164.0</v>
      </c>
      <c r="I14" s="1">
        <v>-167.0</v>
      </c>
      <c r="J14" s="1">
        <v>-224.0</v>
      </c>
      <c r="K14" s="1">
        <v>-256.0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120.0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-97.0</v>
      </c>
      <c r="C16" s="1">
        <v>-97.0</v>
      </c>
      <c r="D16" s="1">
        <v>-113.0</v>
      </c>
      <c r="E16" s="1">
        <v>-127.0</v>
      </c>
      <c r="F16" s="1">
        <v>-142.0</v>
      </c>
      <c r="G16" s="1">
        <v>-161.0</v>
      </c>
      <c r="H16" s="1">
        <v>-164.0</v>
      </c>
      <c r="I16" s="1">
        <v>-167.0</v>
      </c>
      <c r="J16" s="1">
        <v>-224.0</v>
      </c>
      <c r="K16" s="1">
        <v>-136.0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565.0</v>
      </c>
      <c r="C17" s="1">
        <v>774.0</v>
      </c>
      <c r="D17" s="1">
        <v>604.0</v>
      </c>
      <c r="E17" s="1">
        <v>442.0</v>
      </c>
      <c r="F17" s="1">
        <v>477.0</v>
      </c>
      <c r="G17" s="1">
        <v>377.0</v>
      </c>
      <c r="H17" s="1">
        <v>800.0</v>
      </c>
      <c r="I17" s="1">
        <v>1470.0</v>
      </c>
      <c r="J17" s="1">
        <v>1220.0</v>
      </c>
      <c r="K17" s="1">
        <v>848.0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0.0</v>
      </c>
      <c r="D18" s="1">
        <v>0.0</v>
      </c>
      <c r="E18" s="1">
        <v>195.0</v>
      </c>
      <c r="F18" s="1">
        <v>4.0</v>
      </c>
      <c r="G18" s="1">
        <v>75.0</v>
      </c>
      <c r="H18" s="1">
        <v>-3.0</v>
      </c>
      <c r="I18" s="1">
        <v>4.0</v>
      </c>
      <c r="J18" s="1">
        <v>-5.0</v>
      </c>
      <c r="K18" s="1">
        <v>-7.0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>
        <v>-5.0</v>
      </c>
      <c r="D19" s="1">
        <v>24.0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-4.0</v>
      </c>
      <c r="C20" s="1">
        <v>0.0</v>
      </c>
      <c r="D20" s="1">
        <v>-49.0</v>
      </c>
      <c r="E20" s="1">
        <v>0.0</v>
      </c>
      <c r="F20" s="1">
        <v>0.0</v>
      </c>
      <c r="G20" s="1">
        <v>0.0</v>
      </c>
      <c r="H20" s="1">
        <v>0.0</v>
      </c>
      <c r="I20" s="1">
        <v>-95.0</v>
      </c>
      <c r="J20" s="1">
        <v>-1.0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561.0</v>
      </c>
      <c r="C21" s="1">
        <v>769.0</v>
      </c>
      <c r="D21" s="1">
        <v>628.0</v>
      </c>
      <c r="E21" s="1">
        <v>638.0</v>
      </c>
      <c r="F21" s="1">
        <v>478.0</v>
      </c>
      <c r="G21" s="1">
        <v>378.0</v>
      </c>
      <c r="H21" s="1">
        <v>797.0</v>
      </c>
      <c r="I21" s="1">
        <v>1480.0</v>
      </c>
      <c r="J21" s="1">
        <v>1220.0</v>
      </c>
      <c r="K21" s="1">
        <v>840.0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205.0</v>
      </c>
      <c r="C22" s="1">
        <v>280.0</v>
      </c>
      <c r="D22" s="1">
        <v>230.0</v>
      </c>
      <c r="E22" s="1">
        <v>-153.0</v>
      </c>
      <c r="F22" s="1">
        <v>107.0</v>
      </c>
      <c r="G22" s="1">
        <v>-63.0</v>
      </c>
      <c r="H22" s="1">
        <v>186.0</v>
      </c>
      <c r="I22" s="1">
        <v>352.0</v>
      </c>
      <c r="J22" s="1">
        <v>295.0</v>
      </c>
      <c r="K22" s="1">
        <v>211.0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357.0</v>
      </c>
      <c r="C23" s="1">
        <v>489.0</v>
      </c>
      <c r="D23" s="1">
        <v>398.0</v>
      </c>
      <c r="E23" s="1">
        <v>791.0</v>
      </c>
      <c r="F23" s="1">
        <v>371.0</v>
      </c>
      <c r="G23" s="1">
        <v>442.0</v>
      </c>
      <c r="H23" s="1">
        <v>611.0</v>
      </c>
      <c r="I23" s="1">
        <v>1120.0</v>
      </c>
      <c r="J23" s="1">
        <v>923.0</v>
      </c>
      <c r="K23" s="1">
        <v>629.0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357.0</v>
      </c>
      <c r="C24" s="1">
        <v>489.0</v>
      </c>
      <c r="D24" s="1">
        <v>398.0</v>
      </c>
      <c r="E24" s="1">
        <v>791.0</v>
      </c>
      <c r="F24" s="1">
        <v>371.0</v>
      </c>
      <c r="G24" s="1">
        <v>442.0</v>
      </c>
      <c r="H24" s="1">
        <v>611.0</v>
      </c>
      <c r="I24" s="1">
        <v>1120.0</v>
      </c>
      <c r="J24" s="1">
        <v>923.0</v>
      </c>
      <c r="K24" s="1">
        <v>629.0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1">
        <v>357.0</v>
      </c>
      <c r="C25" s="1">
        <v>489.0</v>
      </c>
      <c r="D25" s="1">
        <v>398.0</v>
      </c>
      <c r="E25" s="1">
        <v>791.0</v>
      </c>
      <c r="F25" s="1">
        <v>371.0</v>
      </c>
      <c r="G25" s="1">
        <v>442.0</v>
      </c>
      <c r="H25" s="1">
        <v>611.0</v>
      </c>
      <c r="I25" s="1">
        <v>1120.0</v>
      </c>
      <c r="J25" s="1">
        <v>923.0</v>
      </c>
      <c r="K25" s="1">
        <v>629.0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357.0</v>
      </c>
      <c r="C26" s="1">
        <v>489.0</v>
      </c>
      <c r="D26" s="1">
        <v>398.0</v>
      </c>
      <c r="E26" s="1">
        <v>791.0</v>
      </c>
      <c r="F26" s="1">
        <v>371.0</v>
      </c>
      <c r="G26" s="1">
        <v>442.0</v>
      </c>
      <c r="H26" s="1">
        <v>611.0</v>
      </c>
      <c r="I26" s="1">
        <v>1120.0</v>
      </c>
      <c r="J26" s="1">
        <v>923.0</v>
      </c>
      <c r="K26" s="1">
        <v>629.0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>
        <v>357.0</v>
      </c>
      <c r="C27" s="1">
        <v>489.0</v>
      </c>
      <c r="D27" s="1">
        <v>398.0</v>
      </c>
      <c r="E27" s="1">
        <v>791.0</v>
      </c>
      <c r="F27" s="1">
        <v>371.0</v>
      </c>
      <c r="G27" s="1">
        <v>442.0</v>
      </c>
      <c r="H27" s="1">
        <v>611.0</v>
      </c>
      <c r="I27" s="1">
        <v>1120.0</v>
      </c>
      <c r="J27" s="1">
        <v>923.0</v>
      </c>
      <c r="K27" s="1">
        <v>629.0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 t="s">
        <v>155</v>
      </c>
      <c r="C29" s="1" t="s">
        <v>156</v>
      </c>
      <c r="D29" s="1" t="s">
        <v>157</v>
      </c>
      <c r="E29" s="1" t="s">
        <v>158</v>
      </c>
      <c r="F29" s="1" t="s">
        <v>159</v>
      </c>
      <c r="G29" s="1" t="s">
        <v>160</v>
      </c>
      <c r="H29" s="1" t="s">
        <v>161</v>
      </c>
      <c r="I29" s="1" t="s">
        <v>162</v>
      </c>
      <c r="J29" s="1" t="s">
        <v>163</v>
      </c>
      <c r="K29" s="1" t="s">
        <v>164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 t="s">
        <v>155</v>
      </c>
      <c r="C30" s="1" t="s">
        <v>156</v>
      </c>
      <c r="D30" s="1" t="s">
        <v>157</v>
      </c>
      <c r="E30" s="1" t="s">
        <v>158</v>
      </c>
      <c r="F30" s="1" t="s">
        <v>159</v>
      </c>
      <c r="G30" s="1" t="s">
        <v>160</v>
      </c>
      <c r="H30" s="1" t="s">
        <v>161</v>
      </c>
      <c r="I30" s="1" t="s">
        <v>162</v>
      </c>
      <c r="J30" s="1" t="s">
        <v>163</v>
      </c>
      <c r="K30" s="1" t="s">
        <v>164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196.0</v>
      </c>
      <c r="C31" s="1">
        <v>196.0</v>
      </c>
      <c r="D31" s="1">
        <v>196.0</v>
      </c>
      <c r="E31" s="1">
        <v>196.0</v>
      </c>
      <c r="F31" s="1">
        <v>196.0</v>
      </c>
      <c r="G31" s="1">
        <v>196.0</v>
      </c>
      <c r="H31" s="1">
        <v>196.0</v>
      </c>
      <c r="I31" s="1">
        <v>196.0</v>
      </c>
      <c r="J31" s="1">
        <v>196.0</v>
      </c>
      <c r="K31" s="1">
        <v>196.0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155</v>
      </c>
      <c r="C32" s="1" t="s">
        <v>156</v>
      </c>
      <c r="D32" s="1" t="s">
        <v>157</v>
      </c>
      <c r="E32" s="1" t="s">
        <v>158</v>
      </c>
      <c r="F32" s="1" t="s">
        <v>159</v>
      </c>
      <c r="G32" s="1" t="s">
        <v>160</v>
      </c>
      <c r="H32" s="1" t="s">
        <v>161</v>
      </c>
      <c r="I32" s="1" t="s">
        <v>162</v>
      </c>
      <c r="J32" s="1" t="s">
        <v>163</v>
      </c>
      <c r="K32" s="1" t="s">
        <v>164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 t="s">
        <v>155</v>
      </c>
      <c r="C33" s="1" t="s">
        <v>156</v>
      </c>
      <c r="D33" s="1" t="s">
        <v>157</v>
      </c>
      <c r="E33" s="1" t="s">
        <v>158</v>
      </c>
      <c r="F33" s="1" t="s">
        <v>159</v>
      </c>
      <c r="G33" s="1" t="s">
        <v>160</v>
      </c>
      <c r="H33" s="1" t="s">
        <v>161</v>
      </c>
      <c r="I33" s="1" t="s">
        <v>162</v>
      </c>
      <c r="J33" s="1" t="s">
        <v>163</v>
      </c>
      <c r="K33" s="1" t="s">
        <v>164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196.0</v>
      </c>
      <c r="C34" s="1">
        <v>196.0</v>
      </c>
      <c r="D34" s="1">
        <v>196.0</v>
      </c>
      <c r="E34" s="1">
        <v>196.0</v>
      </c>
      <c r="F34" s="1">
        <v>196.0</v>
      </c>
      <c r="G34" s="1">
        <v>196.0</v>
      </c>
      <c r="H34" s="1">
        <v>196.0</v>
      </c>
      <c r="I34" s="1">
        <v>196.0</v>
      </c>
      <c r="J34" s="1">
        <v>196.0</v>
      </c>
      <c r="K34" s="1">
        <v>196.0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 t="s">
        <v>171</v>
      </c>
      <c r="C35" s="1" t="s">
        <v>172</v>
      </c>
      <c r="D35" s="1" t="s">
        <v>173</v>
      </c>
      <c r="E35" s="1" t="s">
        <v>174</v>
      </c>
      <c r="F35" s="1" t="s">
        <v>175</v>
      </c>
      <c r="G35" s="1" t="s">
        <v>176</v>
      </c>
      <c r="H35" s="1" t="s">
        <v>177</v>
      </c>
      <c r="I35" s="1" t="s">
        <v>178</v>
      </c>
      <c r="J35" s="1" t="s">
        <v>179</v>
      </c>
      <c r="K35" s="1" t="s">
        <v>180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 t="s">
        <v>171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178</v>
      </c>
      <c r="J36" s="1" t="s">
        <v>179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 t="s">
        <v>183</v>
      </c>
      <c r="K37" s="1" t="s">
        <v>184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185</v>
      </c>
      <c r="B39" s="1">
        <v>1020.0</v>
      </c>
      <c r="C39" s="1">
        <v>1260.0</v>
      </c>
      <c r="D39" s="1">
        <v>1200.0</v>
      </c>
      <c r="E39" s="1">
        <v>1120.0</v>
      </c>
      <c r="F39" s="1">
        <v>1200.0</v>
      </c>
      <c r="G39" s="1">
        <v>1180.0</v>
      </c>
      <c r="H39" s="1">
        <v>1630.0</v>
      </c>
      <c r="I39" s="1">
        <v>2340.0</v>
      </c>
      <c r="J39" s="1">
        <v>2180.0</v>
      </c>
      <c r="K39" s="1">
        <v>1800.0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186</v>
      </c>
      <c r="B40" s="1">
        <v>663.0</v>
      </c>
      <c r="C40" s="1">
        <v>872.0</v>
      </c>
      <c r="D40" s="1">
        <v>718.0</v>
      </c>
      <c r="E40" s="1">
        <v>569.0</v>
      </c>
      <c r="F40" s="1">
        <v>620.0</v>
      </c>
      <c r="G40" s="1">
        <v>538.0</v>
      </c>
      <c r="H40" s="1">
        <v>963.0</v>
      </c>
      <c r="I40" s="1">
        <v>1640.0</v>
      </c>
      <c r="J40" s="1">
        <v>1450.0</v>
      </c>
      <c r="K40" s="1">
        <v>984.0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187</v>
      </c>
      <c r="B41" s="1">
        <v>663.0</v>
      </c>
      <c r="C41" s="1">
        <v>872.0</v>
      </c>
      <c r="D41" s="1">
        <v>718.0</v>
      </c>
      <c r="E41" s="1">
        <v>569.0</v>
      </c>
      <c r="F41" s="1">
        <v>620.0</v>
      </c>
      <c r="G41" s="1">
        <v>538.0</v>
      </c>
      <c r="H41" s="1">
        <v>963.0</v>
      </c>
      <c r="I41" s="1">
        <v>1640.0</v>
      </c>
      <c r="J41" s="1">
        <v>1450.0</v>
      </c>
      <c r="K41" s="1">
        <v>984.0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188</v>
      </c>
      <c r="B42" s="1">
        <v>1100.0</v>
      </c>
      <c r="C42" s="1">
        <v>1310.0</v>
      </c>
      <c r="D42" s="1">
        <v>1240.0</v>
      </c>
      <c r="E42" s="1">
        <v>1160.0</v>
      </c>
      <c r="F42" s="1">
        <v>1230.0</v>
      </c>
      <c r="G42" s="1">
        <v>1210.0</v>
      </c>
      <c r="H42" s="1">
        <v>1660.0</v>
      </c>
      <c r="I42" s="1">
        <v>2370.0</v>
      </c>
      <c r="J42" s="1">
        <v>2220.0</v>
      </c>
      <c r="K42" s="1">
        <v>1840.0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189</v>
      </c>
      <c r="B43" s="1">
        <v>3070.0</v>
      </c>
      <c r="C43" s="1">
        <v>3280.0</v>
      </c>
      <c r="D43" s="1">
        <v>3420.0</v>
      </c>
      <c r="E43" s="1">
        <v>3600.0</v>
      </c>
      <c r="F43" s="1">
        <v>3770.0</v>
      </c>
      <c r="G43" s="1">
        <v>3980.0</v>
      </c>
      <c r="H43" s="1">
        <v>4540.0</v>
      </c>
      <c r="I43" s="1">
        <v>5740.0</v>
      </c>
      <c r="J43" s="1">
        <v>5860.0</v>
      </c>
      <c r="K43" s="1">
        <v>5630.0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 t="s">
        <v>191</v>
      </c>
      <c r="C44" s="1" t="s">
        <v>192</v>
      </c>
      <c r="D44" s="1" t="s">
        <v>193</v>
      </c>
      <c r="E44" s="1" t="s">
        <v>194</v>
      </c>
      <c r="F44" s="1" t="s">
        <v>195</v>
      </c>
      <c r="G44" s="1" t="s">
        <v>196</v>
      </c>
      <c r="H44" s="1" t="s">
        <v>197</v>
      </c>
      <c r="I44" s="1" t="s">
        <v>198</v>
      </c>
      <c r="J44" s="1" t="s">
        <v>199</v>
      </c>
      <c r="K44" s="1" t="s">
        <v>200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127.0</v>
      </c>
      <c r="C45" s="1">
        <v>135.0</v>
      </c>
      <c r="D45" s="1">
        <v>49.0</v>
      </c>
      <c r="E45" s="1">
        <v>28.0</v>
      </c>
      <c r="F45" s="1">
        <v>-2.0</v>
      </c>
      <c r="G45" s="1">
        <v>-383.0</v>
      </c>
      <c r="H45" s="1">
        <v>117.0</v>
      </c>
      <c r="I45" s="1">
        <v>245.0</v>
      </c>
      <c r="J45" s="1">
        <v>157.0</v>
      </c>
      <c r="K45" s="1">
        <v>111.0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2.0</v>
      </c>
      <c r="C46" s="1">
        <v>3.0</v>
      </c>
      <c r="D46" s="1">
        <v>3.0</v>
      </c>
      <c r="E46" s="1">
        <v>1.0</v>
      </c>
      <c r="F46" s="1">
        <v>1.0</v>
      </c>
      <c r="G46" s="1">
        <v>94.0</v>
      </c>
      <c r="H46" s="1">
        <v>3.0</v>
      </c>
      <c r="I46" s="1">
        <v>6.0</v>
      </c>
      <c r="J46" s="1">
        <v>5.0</v>
      </c>
      <c r="K46" s="1">
        <v>25.0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129.0</v>
      </c>
      <c r="C47" s="1">
        <v>138.0</v>
      </c>
      <c r="D47" s="1">
        <v>52.0</v>
      </c>
      <c r="E47" s="1">
        <v>29.0</v>
      </c>
      <c r="F47" s="1">
        <v>-1.0</v>
      </c>
      <c r="G47" s="1">
        <v>-382.0</v>
      </c>
      <c r="H47" s="1">
        <v>120.0</v>
      </c>
      <c r="I47" s="1">
        <v>252.0</v>
      </c>
      <c r="J47" s="1">
        <v>162.0</v>
      </c>
      <c r="K47" s="1">
        <v>111.0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72.0</v>
      </c>
      <c r="C48" s="1">
        <v>139.0</v>
      </c>
      <c r="D48" s="1">
        <v>176.0</v>
      </c>
      <c r="E48" s="1">
        <v>-184.0</v>
      </c>
      <c r="F48" s="1">
        <v>106.0</v>
      </c>
      <c r="G48" s="1">
        <v>318.0</v>
      </c>
      <c r="H48" s="1">
        <v>63.0</v>
      </c>
      <c r="I48" s="1">
        <v>97.0</v>
      </c>
      <c r="J48" s="1">
        <v>128.0</v>
      </c>
      <c r="K48" s="1">
        <v>95.0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1">
        <v>2.0</v>
      </c>
      <c r="C49" s="1">
        <v>3.0</v>
      </c>
      <c r="D49" s="1">
        <v>1.0</v>
      </c>
      <c r="E49" s="1">
        <v>1.0</v>
      </c>
      <c r="F49" s="1">
        <v>1.0</v>
      </c>
      <c r="G49" s="1">
        <v>97.0</v>
      </c>
      <c r="H49" s="1">
        <v>1.0</v>
      </c>
      <c r="I49" s="1">
        <v>3.0</v>
      </c>
      <c r="J49" s="1">
        <v>4.0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1">
        <v>75.0</v>
      </c>
      <c r="C50" s="1">
        <v>142.0</v>
      </c>
      <c r="D50" s="1">
        <v>177.0</v>
      </c>
      <c r="E50" s="1">
        <v>-183.0</v>
      </c>
      <c r="F50" s="1">
        <v>108.0</v>
      </c>
      <c r="G50" s="1">
        <v>319.0</v>
      </c>
      <c r="H50" s="1">
        <v>65.0</v>
      </c>
      <c r="I50" s="1">
        <v>100.0</v>
      </c>
      <c r="J50" s="1">
        <v>132.0</v>
      </c>
      <c r="K50" s="1">
        <v>100.0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207</v>
      </c>
      <c r="B51" s="1">
        <v>353.0</v>
      </c>
      <c r="C51" s="1">
        <v>484.0</v>
      </c>
      <c r="D51" s="1">
        <v>378.0</v>
      </c>
      <c r="E51" s="1">
        <v>276.0</v>
      </c>
      <c r="F51" s="1">
        <v>298.0</v>
      </c>
      <c r="G51" s="1">
        <v>236.0</v>
      </c>
      <c r="H51" s="1">
        <v>500.0</v>
      </c>
      <c r="I51" s="1">
        <v>920.0</v>
      </c>
      <c r="J51" s="1">
        <v>765.0</v>
      </c>
      <c r="K51" s="1">
        <v>530.0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208</v>
      </c>
      <c r="B52" s="1">
        <v>1.0</v>
      </c>
      <c r="C52" s="1">
        <v>3.0</v>
      </c>
      <c r="D52" s="1">
        <v>4.0</v>
      </c>
      <c r="E52" s="1">
        <v>6.0</v>
      </c>
      <c r="F52" s="1">
        <v>12.0</v>
      </c>
      <c r="G52" s="1">
        <v>23.0</v>
      </c>
      <c r="H52" s="1">
        <v>11.0</v>
      </c>
      <c r="I52" s="1">
        <v>9.0</v>
      </c>
      <c r="J52" s="1">
        <v>11.0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209</v>
      </c>
      <c r="B53" s="1">
        <v>84.0</v>
      </c>
      <c r="C53" s="1">
        <v>88.0</v>
      </c>
      <c r="D53" s="1">
        <v>110.0</v>
      </c>
      <c r="E53" s="1">
        <v>129.0</v>
      </c>
      <c r="F53" s="1">
        <v>0.0</v>
      </c>
      <c r="G53" s="1">
        <v>216.0</v>
      </c>
      <c r="H53" s="1">
        <v>171.0</v>
      </c>
      <c r="I53" s="1">
        <v>173.0</v>
      </c>
      <c r="J53" s="1">
        <v>237.0</v>
      </c>
      <c r="K53" s="1">
        <v>276.0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210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211</v>
      </c>
      <c r="B55" s="1">
        <v>7.0</v>
      </c>
      <c r="C55" s="1">
        <v>9.0</v>
      </c>
      <c r="D55" s="1">
        <v>8.0</v>
      </c>
      <c r="E55" s="1">
        <v>8.0</v>
      </c>
      <c r="F55" s="1">
        <v>10.0</v>
      </c>
      <c r="G55" s="1">
        <v>13.0</v>
      </c>
      <c r="H55" s="1">
        <v>18.0</v>
      </c>
      <c r="I55" s="1">
        <v>13.0</v>
      </c>
      <c r="J55" s="1">
        <v>11.0</v>
      </c>
      <c r="K55" s="1">
        <v>13.0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212</v>
      </c>
      <c r="B56" s="1">
        <v>79.0</v>
      </c>
      <c r="C56" s="1">
        <v>49.0</v>
      </c>
      <c r="D56" s="1">
        <v>37.0</v>
      </c>
      <c r="E56" s="1">
        <v>33.0</v>
      </c>
      <c r="F56" s="1">
        <v>33.0</v>
      </c>
      <c r="G56" s="1">
        <v>26.0</v>
      </c>
      <c r="H56" s="1">
        <v>28.0</v>
      </c>
      <c r="I56" s="1">
        <v>30.0</v>
      </c>
      <c r="J56" s="1">
        <v>32.0</v>
      </c>
      <c r="K56" s="1">
        <v>34.0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213</v>
      </c>
      <c r="B57" s="1">
        <v>30.0</v>
      </c>
      <c r="C57" s="1">
        <v>16.0</v>
      </c>
      <c r="D57" s="1">
        <v>11.0</v>
      </c>
      <c r="E57" s="1">
        <v>10.0</v>
      </c>
      <c r="F57" s="1">
        <v>10.0</v>
      </c>
      <c r="G57" s="1">
        <v>8.0</v>
      </c>
      <c r="H57" s="1">
        <v>8.0</v>
      </c>
      <c r="I57" s="1">
        <v>7.0</v>
      </c>
      <c r="J57" s="1">
        <v>10.0</v>
      </c>
      <c r="K57" s="1">
        <v>12.0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214</v>
      </c>
      <c r="B58" s="1">
        <v>49.0</v>
      </c>
      <c r="C58" s="1">
        <v>33.0</v>
      </c>
      <c r="D58" s="1">
        <v>25.0</v>
      </c>
      <c r="E58" s="1">
        <v>23.0</v>
      </c>
      <c r="F58" s="1">
        <v>22.0</v>
      </c>
      <c r="G58" s="1">
        <v>17.0</v>
      </c>
      <c r="H58" s="1">
        <v>20.0</v>
      </c>
      <c r="I58" s="1">
        <v>22.0</v>
      </c>
      <c r="J58" s="1">
        <v>22.0</v>
      </c>
      <c r="K58" s="1">
        <v>22.0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215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10.0</v>
      </c>
      <c r="H59" s="1">
        <v>23.0</v>
      </c>
      <c r="I59" s="1">
        <v>23.0</v>
      </c>
      <c r="J59" s="1">
        <v>22.0</v>
      </c>
      <c r="K59" s="1">
        <v>23.0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216</v>
      </c>
      <c r="B60" s="1">
        <v>6.0</v>
      </c>
      <c r="C60" s="1">
        <v>11.0</v>
      </c>
      <c r="D60" s="1">
        <v>10.0</v>
      </c>
      <c r="E60" s="1">
        <v>11.0</v>
      </c>
      <c r="F60" s="1">
        <v>11.0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217</v>
      </c>
      <c r="B61" s="1">
        <v>6.0</v>
      </c>
      <c r="C61" s="1">
        <v>11.0</v>
      </c>
      <c r="D61" s="1">
        <v>10.0</v>
      </c>
      <c r="E61" s="1">
        <v>11.0</v>
      </c>
      <c r="F61" s="1">
        <v>11.0</v>
      </c>
      <c r="G61" s="1">
        <v>10.0</v>
      </c>
      <c r="H61" s="1">
        <v>23.0</v>
      </c>
      <c r="I61" s="1">
        <v>23.0</v>
      </c>
      <c r="J61" s="1">
        <v>22.0</v>
      </c>
      <c r="K61" s="1">
        <v>23.0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232</v>
      </c>
      <c r="D4" s="1" t="s">
        <v>233</v>
      </c>
      <c r="E4" s="1" t="s">
        <v>234</v>
      </c>
      <c r="F4" s="1" t="s">
        <v>235</v>
      </c>
      <c r="G4" s="1">
        <v>4.0</v>
      </c>
      <c r="H4" s="1" t="s">
        <v>236</v>
      </c>
      <c r="I4" s="1" t="s">
        <v>237</v>
      </c>
      <c r="J4" s="1" t="s">
        <v>238</v>
      </c>
      <c r="K4" s="1" t="s">
        <v>239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240</v>
      </c>
      <c r="B5" s="1" t="s">
        <v>241</v>
      </c>
      <c r="C5" s="1" t="s">
        <v>242</v>
      </c>
      <c r="D5" s="1" t="s">
        <v>243</v>
      </c>
      <c r="E5" s="1" t="s">
        <v>244</v>
      </c>
      <c r="F5" s="1" t="s">
        <v>245</v>
      </c>
      <c r="G5" s="1" t="s">
        <v>246</v>
      </c>
      <c r="H5" s="1" t="s">
        <v>247</v>
      </c>
      <c r="I5" s="1" t="s">
        <v>248</v>
      </c>
      <c r="J5" s="1" t="s">
        <v>249</v>
      </c>
      <c r="K5" s="1" t="s">
        <v>250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251</v>
      </c>
      <c r="B6" s="1" t="s">
        <v>252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257</v>
      </c>
      <c r="H6" s="1" t="s">
        <v>258</v>
      </c>
      <c r="I6" s="1" t="s">
        <v>259</v>
      </c>
      <c r="J6" s="1" t="s">
        <v>260</v>
      </c>
      <c r="K6" s="1" t="s">
        <v>261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263</v>
      </c>
      <c r="B8" s="1" t="s">
        <v>264</v>
      </c>
      <c r="C8" s="1" t="s">
        <v>265</v>
      </c>
      <c r="D8" s="1" t="s">
        <v>266</v>
      </c>
      <c r="E8" s="1" t="s">
        <v>267</v>
      </c>
      <c r="F8" s="1" t="s">
        <v>268</v>
      </c>
      <c r="G8" s="1" t="s">
        <v>269</v>
      </c>
      <c r="H8" s="1" t="s">
        <v>270</v>
      </c>
      <c r="I8" s="1">
        <v>37.0</v>
      </c>
      <c r="J8" s="1" t="s">
        <v>271</v>
      </c>
      <c r="K8" s="1" t="s">
        <v>272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273</v>
      </c>
      <c r="B9" s="1">
        <v>0.0</v>
      </c>
      <c r="C9" s="1">
        <v>0.0</v>
      </c>
      <c r="D9" s="1">
        <v>0.0</v>
      </c>
      <c r="E9" s="1">
        <v>0.0</v>
      </c>
      <c r="F9" s="1" t="s">
        <v>274</v>
      </c>
      <c r="G9" s="1" t="s">
        <v>274</v>
      </c>
      <c r="H9" s="1" t="s">
        <v>275</v>
      </c>
      <c r="I9" s="1" t="s">
        <v>275</v>
      </c>
      <c r="J9" s="1" t="s">
        <v>275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276</v>
      </c>
      <c r="B10" s="1" t="s">
        <v>277</v>
      </c>
      <c r="C10" s="1" t="s">
        <v>278</v>
      </c>
      <c r="D10" s="1" t="s">
        <v>279</v>
      </c>
      <c r="E10" s="1" t="s">
        <v>280</v>
      </c>
      <c r="F10" s="1" t="s">
        <v>281</v>
      </c>
      <c r="G10" s="1" t="s">
        <v>282</v>
      </c>
      <c r="H10" s="1" t="s">
        <v>283</v>
      </c>
      <c r="I10" s="1" t="s">
        <v>284</v>
      </c>
      <c r="J10" s="1" t="s">
        <v>285</v>
      </c>
      <c r="K10" s="1" t="s">
        <v>286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287</v>
      </c>
      <c r="B11" s="1" t="s">
        <v>288</v>
      </c>
      <c r="C11" s="1" t="s">
        <v>289</v>
      </c>
      <c r="D11" s="1" t="s">
        <v>290</v>
      </c>
      <c r="E11" s="1" t="s">
        <v>291</v>
      </c>
      <c r="F11" s="1" t="s">
        <v>292</v>
      </c>
      <c r="G11" s="1" t="s">
        <v>293</v>
      </c>
      <c r="H11" s="1" t="s">
        <v>294</v>
      </c>
      <c r="I11" s="1" t="s">
        <v>295</v>
      </c>
      <c r="J11" s="1" t="s">
        <v>296</v>
      </c>
      <c r="K11" s="1" t="s">
        <v>297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298</v>
      </c>
      <c r="B12" s="1" t="s">
        <v>288</v>
      </c>
      <c r="C12" s="1" t="s">
        <v>289</v>
      </c>
      <c r="D12" s="1" t="s">
        <v>290</v>
      </c>
      <c r="E12" s="1" t="s">
        <v>291</v>
      </c>
      <c r="F12" s="1" t="s">
        <v>292</v>
      </c>
      <c r="G12" s="1" t="s">
        <v>293</v>
      </c>
      <c r="H12" s="1" t="s">
        <v>294</v>
      </c>
      <c r="I12" s="1" t="s">
        <v>295</v>
      </c>
      <c r="J12" s="1" t="s">
        <v>296</v>
      </c>
      <c r="K12" s="1" t="s">
        <v>297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299</v>
      </c>
      <c r="B13" s="1" t="s">
        <v>300</v>
      </c>
      <c r="C13" s="1" t="s">
        <v>301</v>
      </c>
      <c r="D13" s="1" t="s">
        <v>302</v>
      </c>
      <c r="E13" s="1" t="s">
        <v>303</v>
      </c>
      <c r="F13" s="1" t="s">
        <v>304</v>
      </c>
      <c r="G13" s="1" t="s">
        <v>305</v>
      </c>
      <c r="H13" s="1" t="s">
        <v>306</v>
      </c>
      <c r="I13" s="1" t="s">
        <v>307</v>
      </c>
      <c r="J13" s="1" t="s">
        <v>308</v>
      </c>
      <c r="K13" s="1" t="s">
        <v>309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310</v>
      </c>
      <c r="B14" s="1" t="s">
        <v>300</v>
      </c>
      <c r="C14" s="1" t="s">
        <v>301</v>
      </c>
      <c r="D14" s="1" t="s">
        <v>302</v>
      </c>
      <c r="E14" s="1" t="s">
        <v>303</v>
      </c>
      <c r="F14" s="1" t="s">
        <v>304</v>
      </c>
      <c r="G14" s="1" t="s">
        <v>305</v>
      </c>
      <c r="H14" s="1" t="s">
        <v>306</v>
      </c>
      <c r="I14" s="1" t="s">
        <v>307</v>
      </c>
      <c r="J14" s="1" t="s">
        <v>308</v>
      </c>
      <c r="K14" s="1" t="s">
        <v>309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311</v>
      </c>
      <c r="B15" s="1" t="s">
        <v>300</v>
      </c>
      <c r="C15" s="1" t="s">
        <v>301</v>
      </c>
      <c r="D15" s="1" t="s">
        <v>302</v>
      </c>
      <c r="E15" s="1" t="s">
        <v>303</v>
      </c>
      <c r="F15" s="1" t="s">
        <v>304</v>
      </c>
      <c r="G15" s="1" t="s">
        <v>305</v>
      </c>
      <c r="H15" s="1" t="s">
        <v>306</v>
      </c>
      <c r="I15" s="1" t="s">
        <v>307</v>
      </c>
      <c r="J15" s="1" t="s">
        <v>308</v>
      </c>
      <c r="K15" s="1" t="s">
        <v>309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312</v>
      </c>
      <c r="B16" s="1" t="s">
        <v>313</v>
      </c>
      <c r="C16" s="1" t="s">
        <v>314</v>
      </c>
      <c r="D16" s="1" t="s">
        <v>315</v>
      </c>
      <c r="E16" s="1" t="s">
        <v>316</v>
      </c>
      <c r="F16" s="1" t="s">
        <v>317</v>
      </c>
      <c r="G16" s="1" t="s">
        <v>318</v>
      </c>
      <c r="H16" s="1" t="s">
        <v>319</v>
      </c>
      <c r="I16" s="1" t="s">
        <v>320</v>
      </c>
      <c r="J16" s="1" t="s">
        <v>321</v>
      </c>
      <c r="K16" s="1" t="s">
        <v>322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323</v>
      </c>
      <c r="B17" s="1" t="s">
        <v>324</v>
      </c>
      <c r="C17" s="1" t="s">
        <v>325</v>
      </c>
      <c r="D17" s="1" t="s">
        <v>326</v>
      </c>
      <c r="E17" s="1" t="s">
        <v>327</v>
      </c>
      <c r="F17" s="1" t="s">
        <v>328</v>
      </c>
      <c r="G17" s="1" t="s">
        <v>329</v>
      </c>
      <c r="H17" s="1" t="s">
        <v>330</v>
      </c>
      <c r="I17" s="1" t="s">
        <v>331</v>
      </c>
      <c r="J17" s="1" t="s">
        <v>332</v>
      </c>
      <c r="K17" s="1" t="s">
        <v>333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334</v>
      </c>
      <c r="B18" s="1" t="s">
        <v>335</v>
      </c>
      <c r="C18" s="1" t="s">
        <v>336</v>
      </c>
      <c r="D18" s="1" t="s">
        <v>337</v>
      </c>
      <c r="E18" s="1" t="s">
        <v>338</v>
      </c>
      <c r="F18" s="1" t="s">
        <v>339</v>
      </c>
      <c r="G18" s="1" t="s">
        <v>340</v>
      </c>
      <c r="H18" s="1" t="s">
        <v>341</v>
      </c>
      <c r="I18" s="1" t="s">
        <v>342</v>
      </c>
      <c r="J18" s="1" t="s">
        <v>343</v>
      </c>
      <c r="K18" s="1" t="s">
        <v>344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348</v>
      </c>
      <c r="E20" s="1" t="s">
        <v>349</v>
      </c>
      <c r="F20" s="1" t="s">
        <v>350</v>
      </c>
      <c r="G20" s="1" t="s">
        <v>351</v>
      </c>
      <c r="H20" s="1" t="s">
        <v>341</v>
      </c>
      <c r="I20" s="1" t="s">
        <v>349</v>
      </c>
      <c r="J20" s="1" t="s">
        <v>350</v>
      </c>
      <c r="K20" s="1" t="s">
        <v>352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353</v>
      </c>
      <c r="B21" s="1" t="s">
        <v>318</v>
      </c>
      <c r="C21" s="1" t="s">
        <v>354</v>
      </c>
      <c r="D21" s="1" t="s">
        <v>355</v>
      </c>
      <c r="E21" s="1" t="s">
        <v>356</v>
      </c>
      <c r="F21" s="1" t="s">
        <v>357</v>
      </c>
      <c r="G21" s="1" t="s">
        <v>358</v>
      </c>
      <c r="H21" s="1" t="s">
        <v>359</v>
      </c>
      <c r="I21" s="1" t="s">
        <v>360</v>
      </c>
      <c r="J21" s="1" t="s">
        <v>361</v>
      </c>
      <c r="K21" s="1" t="s">
        <v>362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363</v>
      </c>
      <c r="B22" s="1" t="s">
        <v>364</v>
      </c>
      <c r="C22" s="1" t="s">
        <v>320</v>
      </c>
      <c r="D22" s="1" t="s">
        <v>365</v>
      </c>
      <c r="E22" s="1" t="s">
        <v>366</v>
      </c>
      <c r="F22" s="1" t="s">
        <v>367</v>
      </c>
      <c r="G22" s="1" t="s">
        <v>368</v>
      </c>
      <c r="H22" s="1" t="s">
        <v>369</v>
      </c>
      <c r="I22" s="1" t="s">
        <v>370</v>
      </c>
      <c r="J22" s="1" t="s">
        <v>296</v>
      </c>
      <c r="K22" s="1" t="s">
        <v>371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372</v>
      </c>
      <c r="B23" s="1" t="s">
        <v>373</v>
      </c>
      <c r="C23" s="1" t="s">
        <v>374</v>
      </c>
      <c r="D23" s="1" t="s">
        <v>375</v>
      </c>
      <c r="E23" s="1" t="s">
        <v>376</v>
      </c>
      <c r="F23" s="1" t="s">
        <v>377</v>
      </c>
      <c r="G23" s="1" t="s">
        <v>378</v>
      </c>
      <c r="H23" s="1" t="s">
        <v>379</v>
      </c>
      <c r="I23" s="1" t="s">
        <v>380</v>
      </c>
      <c r="J23" s="1" t="s">
        <v>381</v>
      </c>
      <c r="K23" s="1" t="s">
        <v>382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384</v>
      </c>
      <c r="B25" s="1" t="s">
        <v>174</v>
      </c>
      <c r="C25" s="1" t="s">
        <v>385</v>
      </c>
      <c r="D25" s="1" t="s">
        <v>386</v>
      </c>
      <c r="E25" s="1" t="s">
        <v>387</v>
      </c>
      <c r="F25" s="1" t="s">
        <v>388</v>
      </c>
      <c r="G25" s="1" t="s">
        <v>389</v>
      </c>
      <c r="H25" s="1" t="s">
        <v>390</v>
      </c>
      <c r="I25" s="1" t="s">
        <v>391</v>
      </c>
      <c r="J25" s="1" t="s">
        <v>392</v>
      </c>
      <c r="K25" s="1" t="s">
        <v>393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394</v>
      </c>
      <c r="B26" s="1" t="s">
        <v>362</v>
      </c>
      <c r="C26" s="1" t="s">
        <v>395</v>
      </c>
      <c r="D26" s="1" t="s">
        <v>395</v>
      </c>
      <c r="E26" s="1" t="s">
        <v>360</v>
      </c>
      <c r="F26" s="1" t="s">
        <v>396</v>
      </c>
      <c r="G26" s="1" t="s">
        <v>397</v>
      </c>
      <c r="H26" s="1" t="s">
        <v>398</v>
      </c>
      <c r="I26" s="1" t="s">
        <v>177</v>
      </c>
      <c r="J26" s="1" t="s">
        <v>399</v>
      </c>
      <c r="K26" s="1" t="s">
        <v>400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401</v>
      </c>
      <c r="B27" s="1" t="s">
        <v>402</v>
      </c>
      <c r="C27" s="1" t="s">
        <v>388</v>
      </c>
      <c r="D27" s="1" t="s">
        <v>403</v>
      </c>
      <c r="E27" s="1" t="s">
        <v>404</v>
      </c>
      <c r="F27" s="1" t="s">
        <v>362</v>
      </c>
      <c r="G27" s="1" t="s">
        <v>405</v>
      </c>
      <c r="H27" s="1" t="s">
        <v>385</v>
      </c>
      <c r="I27" s="1" t="s">
        <v>406</v>
      </c>
      <c r="J27" s="1" t="s">
        <v>407</v>
      </c>
      <c r="K27" s="1" t="s">
        <v>403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408</v>
      </c>
      <c r="B28" s="1" t="s">
        <v>409</v>
      </c>
      <c r="C28" s="1" t="s">
        <v>410</v>
      </c>
      <c r="D28" s="1" t="s">
        <v>411</v>
      </c>
      <c r="E28" s="1" t="s">
        <v>412</v>
      </c>
      <c r="F28" s="1" t="s">
        <v>413</v>
      </c>
      <c r="G28" s="1" t="s">
        <v>414</v>
      </c>
      <c r="H28" s="1" t="s">
        <v>415</v>
      </c>
      <c r="I28" s="1" t="s">
        <v>416</v>
      </c>
      <c r="J28" s="1" t="s">
        <v>314</v>
      </c>
      <c r="K28" s="1" t="s">
        <v>417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418</v>
      </c>
      <c r="B29" s="1" t="s">
        <v>419</v>
      </c>
      <c r="C29" s="1" t="s">
        <v>420</v>
      </c>
      <c r="D29" s="1" t="s">
        <v>421</v>
      </c>
      <c r="E29" s="1" t="s">
        <v>104</v>
      </c>
      <c r="F29" s="1" t="s">
        <v>422</v>
      </c>
      <c r="G29" s="1" t="s">
        <v>423</v>
      </c>
      <c r="H29" s="1" t="s">
        <v>424</v>
      </c>
      <c r="I29" s="1" t="s">
        <v>425</v>
      </c>
      <c r="J29" s="1" t="s">
        <v>426</v>
      </c>
      <c r="K29" s="1" t="s">
        <v>427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428</v>
      </c>
      <c r="B30" s="1" t="s">
        <v>429</v>
      </c>
      <c r="C30" s="1" t="s">
        <v>430</v>
      </c>
      <c r="D30" s="1" t="s">
        <v>431</v>
      </c>
      <c r="E30" s="1" t="s">
        <v>432</v>
      </c>
      <c r="F30" s="1" t="s">
        <v>433</v>
      </c>
      <c r="G30" s="1" t="s">
        <v>434</v>
      </c>
      <c r="H30" s="1" t="s">
        <v>435</v>
      </c>
      <c r="I30" s="1" t="s">
        <v>436</v>
      </c>
      <c r="J30" s="1" t="s">
        <v>437</v>
      </c>
      <c r="K30" s="1" t="s">
        <v>438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439</v>
      </c>
      <c r="B31" s="1" t="s">
        <v>440</v>
      </c>
      <c r="C31" s="1" t="s">
        <v>441</v>
      </c>
      <c r="D31" s="1" t="s">
        <v>442</v>
      </c>
      <c r="E31" s="1" t="s">
        <v>443</v>
      </c>
      <c r="F31" s="1" t="s">
        <v>444</v>
      </c>
      <c r="G31" s="1" t="s">
        <v>445</v>
      </c>
      <c r="H31" s="1" t="s">
        <v>446</v>
      </c>
      <c r="I31" s="1" t="s">
        <v>447</v>
      </c>
      <c r="J31" s="1" t="s">
        <v>448</v>
      </c>
      <c r="K31" s="1" t="s">
        <v>449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451</v>
      </c>
      <c r="B33" s="1" t="s">
        <v>452</v>
      </c>
      <c r="C33" s="1" t="s">
        <v>453</v>
      </c>
      <c r="D33" s="1" t="s">
        <v>454</v>
      </c>
      <c r="E33" s="1" t="s">
        <v>455</v>
      </c>
      <c r="F33" s="1" t="s">
        <v>456</v>
      </c>
      <c r="G33" s="1" t="s">
        <v>457</v>
      </c>
      <c r="H33" s="1" t="s">
        <v>458</v>
      </c>
      <c r="I33" s="1" t="s">
        <v>459</v>
      </c>
      <c r="J33" s="1" t="s">
        <v>460</v>
      </c>
      <c r="K33" s="1" t="s">
        <v>461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462</v>
      </c>
      <c r="B34" s="1" t="s">
        <v>463</v>
      </c>
      <c r="C34" s="1" t="s">
        <v>464</v>
      </c>
      <c r="D34" s="1" t="s">
        <v>465</v>
      </c>
      <c r="E34" s="1" t="s">
        <v>466</v>
      </c>
      <c r="F34" s="1">
        <v>53.0</v>
      </c>
      <c r="G34" s="1" t="s">
        <v>467</v>
      </c>
      <c r="H34" s="1" t="s">
        <v>468</v>
      </c>
      <c r="I34" s="1" t="s">
        <v>469</v>
      </c>
      <c r="J34" s="1" t="s">
        <v>470</v>
      </c>
      <c r="K34" s="1" t="s">
        <v>471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472</v>
      </c>
      <c r="B35" s="1" t="s">
        <v>473</v>
      </c>
      <c r="C35" s="1" t="s">
        <v>474</v>
      </c>
      <c r="D35" s="1" t="s">
        <v>475</v>
      </c>
      <c r="E35" s="1" t="s">
        <v>476</v>
      </c>
      <c r="F35" s="1" t="s">
        <v>477</v>
      </c>
      <c r="G35" s="1" t="s">
        <v>478</v>
      </c>
      <c r="H35" s="1" t="s">
        <v>479</v>
      </c>
      <c r="I35" s="1" t="s">
        <v>480</v>
      </c>
      <c r="J35" s="1" t="s">
        <v>481</v>
      </c>
      <c r="K35" s="1" t="s">
        <v>482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483</v>
      </c>
      <c r="B36" s="1" t="s">
        <v>484</v>
      </c>
      <c r="C36" s="1" t="s">
        <v>485</v>
      </c>
      <c r="D36" s="1" t="s">
        <v>485</v>
      </c>
      <c r="E36" s="1" t="s">
        <v>486</v>
      </c>
      <c r="F36" s="1" t="s">
        <v>487</v>
      </c>
      <c r="G36" s="1" t="s">
        <v>488</v>
      </c>
      <c r="H36" s="1" t="s">
        <v>489</v>
      </c>
      <c r="I36" s="1" t="s">
        <v>490</v>
      </c>
      <c r="J36" s="1" t="s">
        <v>491</v>
      </c>
      <c r="K36" s="1" t="s">
        <v>492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493</v>
      </c>
      <c r="B37" s="1" t="s">
        <v>494</v>
      </c>
      <c r="C37" s="1" t="s">
        <v>495</v>
      </c>
      <c r="D37" s="1" t="s">
        <v>496</v>
      </c>
      <c r="E37" s="1" t="s">
        <v>497</v>
      </c>
      <c r="F37" s="1" t="s">
        <v>498</v>
      </c>
      <c r="G37" s="1" t="s">
        <v>499</v>
      </c>
      <c r="H37" s="1" t="s">
        <v>500</v>
      </c>
      <c r="I37" s="1" t="s">
        <v>501</v>
      </c>
      <c r="J37" s="1" t="s">
        <v>502</v>
      </c>
      <c r="K37" s="1" t="s">
        <v>503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504</v>
      </c>
      <c r="B38" s="1" t="s">
        <v>505</v>
      </c>
      <c r="C38" s="1" t="s">
        <v>506</v>
      </c>
      <c r="D38" s="1" t="s">
        <v>507</v>
      </c>
      <c r="E38" s="1" t="s">
        <v>508</v>
      </c>
      <c r="F38" s="1" t="s">
        <v>509</v>
      </c>
      <c r="G38" s="1" t="s">
        <v>510</v>
      </c>
      <c r="H38" s="1" t="s">
        <v>511</v>
      </c>
      <c r="I38" s="1" t="s">
        <v>512</v>
      </c>
      <c r="J38" s="1" t="s">
        <v>513</v>
      </c>
      <c r="K38" s="1" t="s">
        <v>514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515</v>
      </c>
      <c r="B39" s="1" t="s">
        <v>516</v>
      </c>
      <c r="C39" s="1" t="s">
        <v>517</v>
      </c>
      <c r="D39" s="1" t="s">
        <v>518</v>
      </c>
      <c r="E39" s="1" t="s">
        <v>519</v>
      </c>
      <c r="F39" s="1" t="s">
        <v>520</v>
      </c>
      <c r="G39" s="1" t="s">
        <v>521</v>
      </c>
      <c r="H39" s="1" t="s">
        <v>522</v>
      </c>
      <c r="I39" s="1" t="s">
        <v>104</v>
      </c>
      <c r="J39" s="1" t="s">
        <v>523</v>
      </c>
      <c r="K39" s="1" t="s">
        <v>524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525</v>
      </c>
      <c r="B40" s="1" t="s">
        <v>526</v>
      </c>
      <c r="C40" s="1" t="s">
        <v>527</v>
      </c>
      <c r="D40" s="1" t="s">
        <v>528</v>
      </c>
      <c r="E40" s="1" t="s">
        <v>529</v>
      </c>
      <c r="F40" s="1" t="s">
        <v>530</v>
      </c>
      <c r="G40" s="1" t="s">
        <v>531</v>
      </c>
      <c r="H40" s="1" t="s">
        <v>532</v>
      </c>
      <c r="I40" s="1" t="s">
        <v>389</v>
      </c>
      <c r="J40" s="1" t="s">
        <v>533</v>
      </c>
      <c r="K40" s="1" t="s">
        <v>534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535</v>
      </c>
      <c r="B41" s="1" t="s">
        <v>536</v>
      </c>
      <c r="C41" s="1" t="s">
        <v>537</v>
      </c>
      <c r="D41" s="1" t="s">
        <v>538</v>
      </c>
      <c r="E41" s="1" t="s">
        <v>539</v>
      </c>
      <c r="F41" s="1" t="s">
        <v>540</v>
      </c>
      <c r="G41" s="1" t="s">
        <v>541</v>
      </c>
      <c r="H41" s="1" t="s">
        <v>542</v>
      </c>
      <c r="I41" s="1" t="s">
        <v>543</v>
      </c>
      <c r="J41" s="1" t="s">
        <v>544</v>
      </c>
      <c r="K41" s="1" t="s">
        <v>545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546</v>
      </c>
      <c r="B42" s="1" t="s">
        <v>547</v>
      </c>
      <c r="C42" s="1" t="s">
        <v>548</v>
      </c>
      <c r="D42" s="1" t="s">
        <v>549</v>
      </c>
      <c r="E42" s="1" t="s">
        <v>550</v>
      </c>
      <c r="F42" s="1" t="s">
        <v>551</v>
      </c>
      <c r="G42" s="1" t="s">
        <v>552</v>
      </c>
      <c r="H42" s="1" t="s">
        <v>553</v>
      </c>
      <c r="I42" s="1" t="s">
        <v>554</v>
      </c>
      <c r="J42" s="1" t="s">
        <v>555</v>
      </c>
      <c r="K42" s="1" t="s">
        <v>556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557</v>
      </c>
      <c r="B43" s="1" t="s">
        <v>558</v>
      </c>
      <c r="C43" s="1" t="s">
        <v>559</v>
      </c>
      <c r="D43" s="1" t="s">
        <v>560</v>
      </c>
      <c r="E43" s="1" t="s">
        <v>561</v>
      </c>
      <c r="F43" s="1" t="s">
        <v>562</v>
      </c>
      <c r="G43" s="1" t="s">
        <v>563</v>
      </c>
      <c r="H43" s="1" t="s">
        <v>564</v>
      </c>
      <c r="I43" s="1" t="s">
        <v>565</v>
      </c>
      <c r="J43" s="1" t="s">
        <v>566</v>
      </c>
      <c r="K43" s="1" t="s">
        <v>567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568</v>
      </c>
      <c r="B44" s="1" t="s">
        <v>569</v>
      </c>
      <c r="C44" s="1" t="s">
        <v>570</v>
      </c>
      <c r="D44" s="1" t="s">
        <v>571</v>
      </c>
      <c r="E44" s="1" t="s">
        <v>572</v>
      </c>
      <c r="F44" s="1" t="s">
        <v>573</v>
      </c>
      <c r="G44" s="1" t="s">
        <v>574</v>
      </c>
      <c r="H44" s="1" t="s">
        <v>575</v>
      </c>
      <c r="I44" s="1" t="s">
        <v>420</v>
      </c>
      <c r="J44" s="1" t="s">
        <v>576</v>
      </c>
      <c r="K44" s="1" t="s">
        <v>577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579</v>
      </c>
      <c r="B46" s="1" t="s">
        <v>580</v>
      </c>
      <c r="C46" s="1" t="s">
        <v>581</v>
      </c>
      <c r="D46" s="1" t="s">
        <v>582</v>
      </c>
      <c r="E46" s="1" t="s">
        <v>235</v>
      </c>
      <c r="F46" s="1" t="s">
        <v>583</v>
      </c>
      <c r="G46" s="1" t="s">
        <v>584</v>
      </c>
      <c r="H46" s="1" t="s">
        <v>585</v>
      </c>
      <c r="I46" s="1" t="s">
        <v>586</v>
      </c>
      <c r="J46" s="1" t="s">
        <v>536</v>
      </c>
      <c r="K46" s="1" t="s">
        <v>587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588</v>
      </c>
      <c r="B47" s="1" t="s">
        <v>589</v>
      </c>
      <c r="C47" s="1" t="s">
        <v>320</v>
      </c>
      <c r="D47" s="1" t="s">
        <v>590</v>
      </c>
      <c r="E47" s="1" t="s">
        <v>591</v>
      </c>
      <c r="F47" s="1" t="s">
        <v>592</v>
      </c>
      <c r="G47" s="1" t="s">
        <v>593</v>
      </c>
      <c r="H47" s="1" t="s">
        <v>594</v>
      </c>
      <c r="I47" s="1" t="s">
        <v>595</v>
      </c>
      <c r="J47" s="1" t="s">
        <v>596</v>
      </c>
      <c r="K47" s="1" t="s">
        <v>597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598</v>
      </c>
      <c r="B48" s="1" t="s">
        <v>599</v>
      </c>
      <c r="C48" s="1" t="s">
        <v>600</v>
      </c>
      <c r="D48" s="1" t="s">
        <v>601</v>
      </c>
      <c r="E48" s="1" t="s">
        <v>602</v>
      </c>
      <c r="F48" s="1" t="s">
        <v>603</v>
      </c>
      <c r="G48" s="1" t="s">
        <v>604</v>
      </c>
      <c r="H48" s="1" t="s">
        <v>605</v>
      </c>
      <c r="I48" s="1" t="s">
        <v>606</v>
      </c>
      <c r="J48" s="1" t="s">
        <v>607</v>
      </c>
      <c r="K48" s="1" t="s">
        <v>608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609</v>
      </c>
      <c r="B49" s="1" t="s">
        <v>610</v>
      </c>
      <c r="C49" s="1" t="s">
        <v>611</v>
      </c>
      <c r="D49" s="1" t="s">
        <v>612</v>
      </c>
      <c r="E49" s="1" t="s">
        <v>613</v>
      </c>
      <c r="F49" s="1" t="s">
        <v>614</v>
      </c>
      <c r="G49" s="1" t="s">
        <v>615</v>
      </c>
      <c r="H49" s="1" t="s">
        <v>616</v>
      </c>
      <c r="I49" s="1" t="s">
        <v>617</v>
      </c>
      <c r="J49" s="1" t="s">
        <v>618</v>
      </c>
      <c r="K49" s="1" t="s">
        <v>619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620</v>
      </c>
      <c r="B50" s="1" t="s">
        <v>610</v>
      </c>
      <c r="C50" s="1" t="s">
        <v>611</v>
      </c>
      <c r="D50" s="1" t="s">
        <v>612</v>
      </c>
      <c r="E50" s="1" t="s">
        <v>613</v>
      </c>
      <c r="F50" s="1" t="s">
        <v>614</v>
      </c>
      <c r="G50" s="1" t="s">
        <v>615</v>
      </c>
      <c r="H50" s="1" t="s">
        <v>616</v>
      </c>
      <c r="I50" s="1" t="s">
        <v>617</v>
      </c>
      <c r="J50" s="1" t="s">
        <v>618</v>
      </c>
      <c r="K50" s="1" t="s">
        <v>619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621</v>
      </c>
      <c r="B51" s="1" t="s">
        <v>622</v>
      </c>
      <c r="C51" s="1" t="s">
        <v>623</v>
      </c>
      <c r="D51" s="1" t="s">
        <v>624</v>
      </c>
      <c r="E51" s="1" t="s">
        <v>625</v>
      </c>
      <c r="F51" s="1" t="s">
        <v>626</v>
      </c>
      <c r="G51" s="1" t="s">
        <v>252</v>
      </c>
      <c r="H51" s="1" t="s">
        <v>627</v>
      </c>
      <c r="I51" s="1" t="s">
        <v>628</v>
      </c>
      <c r="J51" s="1" t="s">
        <v>629</v>
      </c>
      <c r="K51" s="1" t="s">
        <v>630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631</v>
      </c>
      <c r="B52" s="1" t="s">
        <v>622</v>
      </c>
      <c r="C52" s="1" t="s">
        <v>623</v>
      </c>
      <c r="D52" s="1" t="s">
        <v>624</v>
      </c>
      <c r="E52" s="1" t="s">
        <v>625</v>
      </c>
      <c r="F52" s="1" t="s">
        <v>626</v>
      </c>
      <c r="G52" s="1" t="s">
        <v>252</v>
      </c>
      <c r="H52" s="1" t="s">
        <v>627</v>
      </c>
      <c r="I52" s="1" t="s">
        <v>628</v>
      </c>
      <c r="J52" s="1" t="s">
        <v>629</v>
      </c>
      <c r="K52" s="1" t="s">
        <v>630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632</v>
      </c>
      <c r="B53" s="1" t="s">
        <v>633</v>
      </c>
      <c r="C53" s="1" t="s">
        <v>634</v>
      </c>
      <c r="D53" s="1" t="s">
        <v>635</v>
      </c>
      <c r="E53" s="1" t="s">
        <v>636</v>
      </c>
      <c r="F53" s="1" t="s">
        <v>637</v>
      </c>
      <c r="G53" s="1" t="s">
        <v>638</v>
      </c>
      <c r="H53" s="1" t="s">
        <v>639</v>
      </c>
      <c r="I53" s="1" t="s">
        <v>640</v>
      </c>
      <c r="J53" s="1" t="s">
        <v>641</v>
      </c>
      <c r="K53" s="1" t="s">
        <v>642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643</v>
      </c>
      <c r="B54" s="1" t="s">
        <v>158</v>
      </c>
      <c r="C54" s="1" t="s">
        <v>644</v>
      </c>
      <c r="D54" s="1" t="s">
        <v>645</v>
      </c>
      <c r="E54" s="1" t="s">
        <v>646</v>
      </c>
      <c r="F54" s="1" t="s">
        <v>647</v>
      </c>
      <c r="G54" s="1" t="s">
        <v>648</v>
      </c>
      <c r="H54" s="1" t="s">
        <v>649</v>
      </c>
      <c r="I54" s="1" t="s">
        <v>628</v>
      </c>
      <c r="J54" s="1" t="s">
        <v>629</v>
      </c>
      <c r="K54" s="1" t="s">
        <v>630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650</v>
      </c>
      <c r="B55" s="1" t="s">
        <v>651</v>
      </c>
      <c r="C55" s="1" t="s">
        <v>652</v>
      </c>
      <c r="D55" s="1" t="s">
        <v>653</v>
      </c>
      <c r="E55" s="1" t="s">
        <v>654</v>
      </c>
      <c r="F55" s="1" t="s">
        <v>655</v>
      </c>
      <c r="G55" s="1" t="s">
        <v>656</v>
      </c>
      <c r="H55" s="1" t="s">
        <v>657</v>
      </c>
      <c r="I55" s="1" t="s">
        <v>658</v>
      </c>
      <c r="J55" s="1" t="s">
        <v>659</v>
      </c>
      <c r="K55" s="1" t="s">
        <v>660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661</v>
      </c>
      <c r="B56" s="1" t="s">
        <v>662</v>
      </c>
      <c r="C56" s="1" t="s">
        <v>663</v>
      </c>
      <c r="D56" s="1" t="s">
        <v>664</v>
      </c>
      <c r="E56" s="1" t="s">
        <v>665</v>
      </c>
      <c r="F56" s="1" t="s">
        <v>666</v>
      </c>
      <c r="G56" s="1" t="s">
        <v>667</v>
      </c>
      <c r="H56" s="1" t="s">
        <v>668</v>
      </c>
      <c r="I56" s="1" t="s">
        <v>669</v>
      </c>
      <c r="J56" s="1" t="s">
        <v>670</v>
      </c>
      <c r="K56" s="1" t="s">
        <v>671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672</v>
      </c>
      <c r="B57" s="1" t="s">
        <v>673</v>
      </c>
      <c r="C57" s="1" t="s">
        <v>674</v>
      </c>
      <c r="D57" s="1" t="s">
        <v>675</v>
      </c>
      <c r="E57" s="1" t="s">
        <v>676</v>
      </c>
      <c r="F57" s="1" t="s">
        <v>677</v>
      </c>
      <c r="G57" s="1" t="s">
        <v>678</v>
      </c>
      <c r="H57" s="1" t="s">
        <v>679</v>
      </c>
      <c r="I57" s="1" t="s">
        <v>680</v>
      </c>
      <c r="J57" s="1" t="s">
        <v>681</v>
      </c>
      <c r="K57" s="1" t="s">
        <v>682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683</v>
      </c>
      <c r="B58" s="1" t="s">
        <v>684</v>
      </c>
      <c r="C58" s="1" t="s">
        <v>685</v>
      </c>
      <c r="D58" s="1" t="s">
        <v>686</v>
      </c>
      <c r="E58" s="1" t="s">
        <v>687</v>
      </c>
      <c r="F58" s="1" t="s">
        <v>688</v>
      </c>
      <c r="G58" s="1">
        <v>13.0</v>
      </c>
      <c r="H58" s="1" t="s">
        <v>689</v>
      </c>
      <c r="I58" s="1" t="s">
        <v>690</v>
      </c>
      <c r="J58" s="1" t="s">
        <v>691</v>
      </c>
      <c r="K58" s="1" t="s">
        <v>692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693</v>
      </c>
      <c r="B59" s="1" t="s">
        <v>694</v>
      </c>
      <c r="C59" s="1" t="s">
        <v>695</v>
      </c>
      <c r="D59" s="1" t="s">
        <v>696</v>
      </c>
      <c r="E59" s="1" t="s">
        <v>697</v>
      </c>
      <c r="F59" s="1" t="s">
        <v>698</v>
      </c>
      <c r="G59" s="1" t="s">
        <v>699</v>
      </c>
      <c r="H59" s="1" t="s">
        <v>700</v>
      </c>
      <c r="I59" s="1" t="s">
        <v>701</v>
      </c>
      <c r="J59" s="1" t="s">
        <v>702</v>
      </c>
      <c r="K59" s="1" t="s">
        <v>703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704</v>
      </c>
      <c r="B60" s="1" t="s">
        <v>694</v>
      </c>
      <c r="C60" s="1" t="s">
        <v>695</v>
      </c>
      <c r="D60" s="1" t="s">
        <v>696</v>
      </c>
      <c r="E60" s="1" t="s">
        <v>697</v>
      </c>
      <c r="F60" s="1" t="s">
        <v>698</v>
      </c>
      <c r="G60" s="1" t="s">
        <v>699</v>
      </c>
      <c r="H60" s="1" t="s">
        <v>700</v>
      </c>
      <c r="I60" s="1" t="s">
        <v>701</v>
      </c>
      <c r="J60" s="1" t="s">
        <v>702</v>
      </c>
      <c r="K60" s="1" t="s">
        <v>703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705</v>
      </c>
      <c r="B61" s="1" t="s">
        <v>706</v>
      </c>
      <c r="C61" s="1" t="s">
        <v>707</v>
      </c>
      <c r="D61" s="1" t="s">
        <v>708</v>
      </c>
      <c r="E61" s="1" t="s">
        <v>709</v>
      </c>
      <c r="F61" s="1" t="s">
        <v>158</v>
      </c>
      <c r="G61" s="1" t="s">
        <v>710</v>
      </c>
      <c r="H61" s="1" t="s">
        <v>711</v>
      </c>
      <c r="I61" s="1" t="s">
        <v>712</v>
      </c>
      <c r="J61" s="1" t="s">
        <v>713</v>
      </c>
      <c r="K61" s="1" t="s">
        <v>714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715</v>
      </c>
      <c r="B62" s="1" t="s">
        <v>716</v>
      </c>
      <c r="C62" s="1" t="s">
        <v>717</v>
      </c>
      <c r="D62" s="1" t="s">
        <v>718</v>
      </c>
      <c r="E62" s="1" t="s">
        <v>719</v>
      </c>
      <c r="F62" s="1" t="s">
        <v>720</v>
      </c>
      <c r="G62" s="1" t="s">
        <v>721</v>
      </c>
      <c r="H62" s="1" t="s">
        <v>722</v>
      </c>
      <c r="I62" s="1" t="s">
        <v>723</v>
      </c>
      <c r="J62" s="1" t="s">
        <v>724</v>
      </c>
      <c r="K62" s="1" t="s">
        <v>725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726</v>
      </c>
      <c r="B63" s="1" t="s">
        <v>727</v>
      </c>
      <c r="C63" s="1" t="s">
        <v>728</v>
      </c>
      <c r="D63" s="1" t="s">
        <v>729</v>
      </c>
      <c r="E63" s="1" t="s">
        <v>730</v>
      </c>
      <c r="F63" s="1" t="s">
        <v>731</v>
      </c>
      <c r="G63" s="1" t="s">
        <v>732</v>
      </c>
      <c r="H63" s="1" t="s">
        <v>733</v>
      </c>
      <c r="I63" s="1" t="s">
        <v>734</v>
      </c>
      <c r="J63" s="1" t="s">
        <v>735</v>
      </c>
      <c r="K63" s="1" t="s">
        <v>500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736</v>
      </c>
      <c r="B64" s="1" t="s">
        <v>403</v>
      </c>
      <c r="C64" s="1" t="s">
        <v>737</v>
      </c>
      <c r="D64" s="1" t="s">
        <v>663</v>
      </c>
      <c r="E64" s="1" t="s">
        <v>738</v>
      </c>
      <c r="F64" s="1" t="s">
        <v>739</v>
      </c>
      <c r="G64" s="1" t="s">
        <v>740</v>
      </c>
      <c r="H64" s="1" t="s">
        <v>741</v>
      </c>
      <c r="I64" s="1">
        <v>0.0</v>
      </c>
      <c r="J64" s="1" t="s">
        <v>742</v>
      </c>
      <c r="K64" s="1" t="s">
        <v>743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745</v>
      </c>
      <c r="B66" s="1" t="s">
        <v>746</v>
      </c>
      <c r="C66" s="1" t="s">
        <v>747</v>
      </c>
      <c r="D66" s="1" t="s">
        <v>748</v>
      </c>
      <c r="E66" s="1" t="s">
        <v>749</v>
      </c>
      <c r="F66" s="1" t="s">
        <v>750</v>
      </c>
      <c r="G66" s="1" t="s">
        <v>228</v>
      </c>
      <c r="H66" s="1" t="s">
        <v>751</v>
      </c>
      <c r="I66" s="1" t="s">
        <v>752</v>
      </c>
      <c r="J66" s="1" t="s">
        <v>753</v>
      </c>
      <c r="K66" s="1">
        <v>-1.0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754</v>
      </c>
      <c r="B67" s="1" t="s">
        <v>755</v>
      </c>
      <c r="C67" s="1" t="s">
        <v>756</v>
      </c>
      <c r="D67" s="1" t="s">
        <v>757</v>
      </c>
      <c r="E67" s="1" t="s">
        <v>758</v>
      </c>
      <c r="F67" s="1" t="s">
        <v>759</v>
      </c>
      <c r="G67" s="1" t="s">
        <v>760</v>
      </c>
      <c r="H67" s="1" t="s">
        <v>761</v>
      </c>
      <c r="I67" s="1" t="s">
        <v>762</v>
      </c>
      <c r="J67" s="1" t="s">
        <v>763</v>
      </c>
      <c r="K67" s="1" t="s">
        <v>764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765</v>
      </c>
      <c r="B68" s="1" t="s">
        <v>766</v>
      </c>
      <c r="C68" s="1" t="s">
        <v>767</v>
      </c>
      <c r="D68" s="1" t="s">
        <v>768</v>
      </c>
      <c r="E68" s="1" t="s">
        <v>769</v>
      </c>
      <c r="F68" s="1" t="s">
        <v>770</v>
      </c>
      <c r="G68" s="1" t="s">
        <v>556</v>
      </c>
      <c r="H68" s="1" t="s">
        <v>771</v>
      </c>
      <c r="I68" s="1" t="s">
        <v>772</v>
      </c>
      <c r="J68" s="1" t="s">
        <v>291</v>
      </c>
      <c r="K68" s="1" t="s">
        <v>773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774</v>
      </c>
      <c r="B69" s="1" t="s">
        <v>775</v>
      </c>
      <c r="C69" s="1" t="s">
        <v>776</v>
      </c>
      <c r="D69" s="1" t="s">
        <v>777</v>
      </c>
      <c r="E69" s="1" t="s">
        <v>778</v>
      </c>
      <c r="F69" s="1" t="s">
        <v>779</v>
      </c>
      <c r="G69" s="1" t="s">
        <v>780</v>
      </c>
      <c r="H69" s="1" t="s">
        <v>781</v>
      </c>
      <c r="I69" s="1" t="s">
        <v>782</v>
      </c>
      <c r="J69" s="1" t="s">
        <v>783</v>
      </c>
      <c r="K69" s="1" t="s">
        <v>784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785</v>
      </c>
      <c r="B70" s="1" t="s">
        <v>775</v>
      </c>
      <c r="C70" s="1" t="s">
        <v>776</v>
      </c>
      <c r="D70" s="1" t="s">
        <v>777</v>
      </c>
      <c r="E70" s="1" t="s">
        <v>778</v>
      </c>
      <c r="F70" s="1" t="s">
        <v>779</v>
      </c>
      <c r="G70" s="1" t="s">
        <v>780</v>
      </c>
      <c r="H70" s="1" t="s">
        <v>781</v>
      </c>
      <c r="I70" s="1" t="s">
        <v>782</v>
      </c>
      <c r="J70" s="1" t="s">
        <v>783</v>
      </c>
      <c r="K70" s="1" t="s">
        <v>784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786</v>
      </c>
      <c r="B71" s="1" t="s">
        <v>787</v>
      </c>
      <c r="C71" s="1" t="s">
        <v>788</v>
      </c>
      <c r="D71" s="1" t="s">
        <v>789</v>
      </c>
      <c r="E71" s="1" t="s">
        <v>790</v>
      </c>
      <c r="F71" s="1" t="s">
        <v>791</v>
      </c>
      <c r="G71" s="1" t="s">
        <v>792</v>
      </c>
      <c r="H71" s="1" t="s">
        <v>793</v>
      </c>
      <c r="I71" s="1" t="s">
        <v>794</v>
      </c>
      <c r="J71" s="1" t="s">
        <v>795</v>
      </c>
      <c r="K71" s="1" t="s">
        <v>792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796</v>
      </c>
      <c r="B72" s="1" t="s">
        <v>787</v>
      </c>
      <c r="C72" s="1" t="s">
        <v>788</v>
      </c>
      <c r="D72" s="1" t="s">
        <v>789</v>
      </c>
      <c r="E72" s="1" t="s">
        <v>790</v>
      </c>
      <c r="F72" s="1" t="s">
        <v>791</v>
      </c>
      <c r="G72" s="1" t="s">
        <v>792</v>
      </c>
      <c r="H72" s="1" t="s">
        <v>793</v>
      </c>
      <c r="I72" s="1" t="s">
        <v>794</v>
      </c>
      <c r="J72" s="1" t="s">
        <v>795</v>
      </c>
      <c r="K72" s="1" t="s">
        <v>792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797</v>
      </c>
      <c r="B73" s="1" t="s">
        <v>798</v>
      </c>
      <c r="C73" s="1" t="s">
        <v>799</v>
      </c>
      <c r="D73" s="1" t="s">
        <v>800</v>
      </c>
      <c r="E73" s="1" t="s">
        <v>801</v>
      </c>
      <c r="F73" s="1" t="s">
        <v>802</v>
      </c>
      <c r="G73" s="1" t="s">
        <v>803</v>
      </c>
      <c r="H73" s="1" t="s">
        <v>804</v>
      </c>
      <c r="I73" s="1" t="s">
        <v>805</v>
      </c>
      <c r="J73" s="1" t="s">
        <v>806</v>
      </c>
      <c r="K73" s="1" t="s">
        <v>807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808</v>
      </c>
      <c r="B74" s="1" t="s">
        <v>809</v>
      </c>
      <c r="C74" s="1" t="s">
        <v>810</v>
      </c>
      <c r="D74" s="1" t="s">
        <v>789</v>
      </c>
      <c r="E74" s="1" t="s">
        <v>811</v>
      </c>
      <c r="F74" s="1" t="s">
        <v>812</v>
      </c>
      <c r="G74" s="1" t="s">
        <v>813</v>
      </c>
      <c r="H74" s="1" t="s">
        <v>814</v>
      </c>
      <c r="I74" s="1" t="s">
        <v>815</v>
      </c>
      <c r="J74" s="1" t="s">
        <v>795</v>
      </c>
      <c r="K74" s="1" t="s">
        <v>792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816</v>
      </c>
      <c r="B75" s="1" t="s">
        <v>817</v>
      </c>
      <c r="C75" s="1" t="s">
        <v>818</v>
      </c>
      <c r="D75" s="1" t="s">
        <v>819</v>
      </c>
      <c r="E75" s="1" t="s">
        <v>820</v>
      </c>
      <c r="F75" s="1" t="s">
        <v>821</v>
      </c>
      <c r="G75" s="1" t="s">
        <v>822</v>
      </c>
      <c r="H75" s="1" t="s">
        <v>823</v>
      </c>
      <c r="I75" s="1" t="s">
        <v>824</v>
      </c>
      <c r="J75" s="1" t="s">
        <v>825</v>
      </c>
      <c r="K75" s="1" t="s">
        <v>563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826</v>
      </c>
      <c r="B76" s="1" t="s">
        <v>827</v>
      </c>
      <c r="C76" s="1" t="s">
        <v>828</v>
      </c>
      <c r="D76" s="1" t="s">
        <v>829</v>
      </c>
      <c r="E76" s="1" t="s">
        <v>830</v>
      </c>
      <c r="F76" s="1" t="s">
        <v>831</v>
      </c>
      <c r="G76" s="1" t="s">
        <v>832</v>
      </c>
      <c r="H76" s="1">
        <v>1.0</v>
      </c>
      <c r="I76" s="1" t="s">
        <v>833</v>
      </c>
      <c r="J76" s="1" t="s">
        <v>834</v>
      </c>
      <c r="K76" s="1" t="s">
        <v>527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835</v>
      </c>
      <c r="B77" s="1" t="s">
        <v>836</v>
      </c>
      <c r="C77" s="1" t="s">
        <v>837</v>
      </c>
      <c r="D77" s="1" t="s">
        <v>838</v>
      </c>
      <c r="E77" s="1" t="s">
        <v>839</v>
      </c>
      <c r="F77" s="1" t="s">
        <v>840</v>
      </c>
      <c r="G77" s="1" t="s">
        <v>841</v>
      </c>
      <c r="H77" s="1" t="s">
        <v>842</v>
      </c>
      <c r="I77" s="1" t="s">
        <v>387</v>
      </c>
      <c r="J77" s="1" t="s">
        <v>843</v>
      </c>
      <c r="K77" s="1" t="s">
        <v>688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844</v>
      </c>
      <c r="B78" s="1" t="s">
        <v>845</v>
      </c>
      <c r="C78" s="1" t="s">
        <v>846</v>
      </c>
      <c r="D78" s="1" t="s">
        <v>847</v>
      </c>
      <c r="E78" s="1" t="s">
        <v>848</v>
      </c>
      <c r="F78" s="1" t="s">
        <v>849</v>
      </c>
      <c r="G78" s="1" t="s">
        <v>850</v>
      </c>
      <c r="H78" s="1">
        <v>11.0</v>
      </c>
      <c r="I78" s="1" t="s">
        <v>851</v>
      </c>
      <c r="J78" s="1" t="s">
        <v>852</v>
      </c>
      <c r="K78" s="1" t="s">
        <v>853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854</v>
      </c>
      <c r="B79" s="1" t="s">
        <v>855</v>
      </c>
      <c r="C79" s="1" t="s">
        <v>856</v>
      </c>
      <c r="D79" s="1" t="s">
        <v>857</v>
      </c>
      <c r="E79" s="1" t="s">
        <v>858</v>
      </c>
      <c r="F79" s="1" t="s">
        <v>859</v>
      </c>
      <c r="G79" s="1" t="s">
        <v>860</v>
      </c>
      <c r="H79" s="1" t="s">
        <v>861</v>
      </c>
      <c r="I79" s="1" t="s">
        <v>297</v>
      </c>
      <c r="J79" s="1" t="s">
        <v>862</v>
      </c>
      <c r="K79" s="1" t="s">
        <v>863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864</v>
      </c>
      <c r="B80" s="1" t="s">
        <v>855</v>
      </c>
      <c r="C80" s="1" t="s">
        <v>856</v>
      </c>
      <c r="D80" s="1" t="s">
        <v>857</v>
      </c>
      <c r="E80" s="1" t="s">
        <v>858</v>
      </c>
      <c r="F80" s="1" t="s">
        <v>859</v>
      </c>
      <c r="G80" s="1" t="s">
        <v>860</v>
      </c>
      <c r="H80" s="1" t="s">
        <v>861</v>
      </c>
      <c r="I80" s="1" t="s">
        <v>297</v>
      </c>
      <c r="J80" s="1" t="s">
        <v>862</v>
      </c>
      <c r="K80" s="1" t="s">
        <v>863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865</v>
      </c>
      <c r="B81" s="1" t="s">
        <v>866</v>
      </c>
      <c r="C81" s="1" t="s">
        <v>867</v>
      </c>
      <c r="D81" s="1" t="s">
        <v>868</v>
      </c>
      <c r="E81" s="1" t="s">
        <v>869</v>
      </c>
      <c r="F81" s="1" t="s">
        <v>870</v>
      </c>
      <c r="G81" s="1" t="s">
        <v>871</v>
      </c>
      <c r="H81" s="1" t="s">
        <v>872</v>
      </c>
      <c r="I81" s="1" t="s">
        <v>873</v>
      </c>
      <c r="J81" s="1" t="s">
        <v>874</v>
      </c>
      <c r="K81" s="1" t="s">
        <v>875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876</v>
      </c>
      <c r="B82" s="1" t="s">
        <v>877</v>
      </c>
      <c r="C82" s="1" t="s">
        <v>878</v>
      </c>
      <c r="D82" s="1" t="s">
        <v>879</v>
      </c>
      <c r="E82" s="1" t="s">
        <v>880</v>
      </c>
      <c r="F82" s="1" t="s">
        <v>881</v>
      </c>
      <c r="G82" s="1" t="s">
        <v>882</v>
      </c>
      <c r="H82" s="1" t="s">
        <v>773</v>
      </c>
      <c r="I82" s="1" t="s">
        <v>883</v>
      </c>
      <c r="J82" s="1" t="s">
        <v>884</v>
      </c>
      <c r="K82" s="1" t="s">
        <v>885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886</v>
      </c>
      <c r="B83" s="1" t="s">
        <v>887</v>
      </c>
      <c r="C83" s="1" t="s">
        <v>888</v>
      </c>
      <c r="D83" s="1" t="s">
        <v>889</v>
      </c>
      <c r="E83" s="1" t="s">
        <v>890</v>
      </c>
      <c r="F83" s="1" t="s">
        <v>891</v>
      </c>
      <c r="G83" s="1" t="s">
        <v>892</v>
      </c>
      <c r="H83" s="1" t="s">
        <v>893</v>
      </c>
      <c r="I83" s="1" t="s">
        <v>894</v>
      </c>
      <c r="J83" s="1" t="s">
        <v>895</v>
      </c>
      <c r="K83" s="1" t="s">
        <v>896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897</v>
      </c>
      <c r="B84" s="1" t="s">
        <v>898</v>
      </c>
      <c r="C84" s="1" t="s">
        <v>899</v>
      </c>
      <c r="D84" s="1" t="s">
        <v>900</v>
      </c>
      <c r="E84" s="1" t="s">
        <v>901</v>
      </c>
      <c r="F84" s="1" t="s">
        <v>902</v>
      </c>
      <c r="G84" s="1" t="s">
        <v>903</v>
      </c>
      <c r="H84" s="1" t="s">
        <v>904</v>
      </c>
      <c r="I84" s="1" t="s">
        <v>905</v>
      </c>
      <c r="J84" s="1" t="s">
        <v>906</v>
      </c>
      <c r="K84" s="1" t="s">
        <v>907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909</v>
      </c>
      <c r="B86" s="1" t="s">
        <v>910</v>
      </c>
      <c r="C86" s="1" t="s">
        <v>911</v>
      </c>
      <c r="D86" s="1" t="s">
        <v>513</v>
      </c>
      <c r="E86" s="1" t="s">
        <v>912</v>
      </c>
      <c r="F86" s="1" t="s">
        <v>913</v>
      </c>
      <c r="G86" s="1" t="s">
        <v>914</v>
      </c>
      <c r="H86" s="1" t="s">
        <v>915</v>
      </c>
      <c r="I86" s="1" t="s">
        <v>916</v>
      </c>
      <c r="J86" s="1" t="s">
        <v>917</v>
      </c>
      <c r="K86" s="1" t="s">
        <v>918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919</v>
      </c>
      <c r="B87" s="1" t="s">
        <v>920</v>
      </c>
      <c r="C87" s="1" t="s">
        <v>921</v>
      </c>
      <c r="D87" s="1" t="s">
        <v>922</v>
      </c>
      <c r="E87" s="1" t="s">
        <v>923</v>
      </c>
      <c r="F87" s="1" t="s">
        <v>924</v>
      </c>
      <c r="G87" s="1" t="s">
        <v>925</v>
      </c>
      <c r="H87" s="1" t="s">
        <v>926</v>
      </c>
      <c r="I87" s="1" t="s">
        <v>927</v>
      </c>
      <c r="J87" s="1" t="s">
        <v>690</v>
      </c>
      <c r="K87" s="1" t="s">
        <v>928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929</v>
      </c>
      <c r="B88" s="1" t="s">
        <v>930</v>
      </c>
      <c r="C88" s="1" t="s">
        <v>931</v>
      </c>
      <c r="D88" s="1" t="s">
        <v>932</v>
      </c>
      <c r="E88" s="1" t="s">
        <v>387</v>
      </c>
      <c r="F88" s="1" t="s">
        <v>933</v>
      </c>
      <c r="G88" s="1" t="s">
        <v>934</v>
      </c>
      <c r="H88" s="1" t="s">
        <v>935</v>
      </c>
      <c r="I88" s="1" t="s">
        <v>378</v>
      </c>
      <c r="J88" s="1" t="s">
        <v>936</v>
      </c>
      <c r="K88" s="1" t="s">
        <v>937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938</v>
      </c>
      <c r="B89" s="1" t="s">
        <v>939</v>
      </c>
      <c r="C89" s="1" t="s">
        <v>940</v>
      </c>
      <c r="D89" s="1" t="s">
        <v>941</v>
      </c>
      <c r="E89" s="1" t="s">
        <v>942</v>
      </c>
      <c r="F89" s="1" t="s">
        <v>943</v>
      </c>
      <c r="G89" s="1" t="s">
        <v>944</v>
      </c>
      <c r="H89" s="1" t="s">
        <v>252</v>
      </c>
      <c r="I89" s="1" t="s">
        <v>945</v>
      </c>
      <c r="J89" s="1" t="s">
        <v>946</v>
      </c>
      <c r="K89" s="1" t="s">
        <v>947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948</v>
      </c>
      <c r="B90" s="1" t="s">
        <v>939</v>
      </c>
      <c r="C90" s="1" t="s">
        <v>940</v>
      </c>
      <c r="D90" s="1" t="s">
        <v>941</v>
      </c>
      <c r="E90" s="1" t="s">
        <v>942</v>
      </c>
      <c r="F90" s="1" t="s">
        <v>943</v>
      </c>
      <c r="G90" s="1" t="s">
        <v>944</v>
      </c>
      <c r="H90" s="1" t="s">
        <v>252</v>
      </c>
      <c r="I90" s="1" t="s">
        <v>945</v>
      </c>
      <c r="J90" s="1" t="s">
        <v>946</v>
      </c>
      <c r="K90" s="1" t="s">
        <v>947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949</v>
      </c>
      <c r="B91" s="1" t="s">
        <v>950</v>
      </c>
      <c r="C91" s="1" t="s">
        <v>370</v>
      </c>
      <c r="D91" s="1" t="s">
        <v>951</v>
      </c>
      <c r="E91" s="1" t="s">
        <v>952</v>
      </c>
      <c r="F91" s="1" t="s">
        <v>596</v>
      </c>
      <c r="G91" s="1" t="s">
        <v>953</v>
      </c>
      <c r="H91" s="1" t="s">
        <v>954</v>
      </c>
      <c r="I91" s="1" t="s">
        <v>955</v>
      </c>
      <c r="J91" s="1" t="s">
        <v>956</v>
      </c>
      <c r="K91" s="1" t="s">
        <v>957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958</v>
      </c>
      <c r="B92" s="1" t="s">
        <v>950</v>
      </c>
      <c r="C92" s="1" t="s">
        <v>370</v>
      </c>
      <c r="D92" s="1" t="s">
        <v>951</v>
      </c>
      <c r="E92" s="1" t="s">
        <v>952</v>
      </c>
      <c r="F92" s="1" t="s">
        <v>596</v>
      </c>
      <c r="G92" s="1" t="s">
        <v>953</v>
      </c>
      <c r="H92" s="1" t="s">
        <v>954</v>
      </c>
      <c r="I92" s="1" t="s">
        <v>955</v>
      </c>
      <c r="J92" s="1" t="s">
        <v>956</v>
      </c>
      <c r="K92" s="1" t="s">
        <v>957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959</v>
      </c>
      <c r="B93" s="1" t="s">
        <v>960</v>
      </c>
      <c r="C93" s="1" t="s">
        <v>961</v>
      </c>
      <c r="D93" s="1" t="s">
        <v>962</v>
      </c>
      <c r="E93" s="1" t="s">
        <v>963</v>
      </c>
      <c r="F93" s="1" t="s">
        <v>964</v>
      </c>
      <c r="G93" s="1" t="s">
        <v>965</v>
      </c>
      <c r="H93" s="1" t="s">
        <v>966</v>
      </c>
      <c r="I93" s="1" t="s">
        <v>967</v>
      </c>
      <c r="J93" s="1" t="s">
        <v>968</v>
      </c>
      <c r="K93" s="1" t="s">
        <v>969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970</v>
      </c>
      <c r="B94" s="1" t="s">
        <v>971</v>
      </c>
      <c r="C94" s="1" t="s">
        <v>972</v>
      </c>
      <c r="D94" s="1" t="s">
        <v>973</v>
      </c>
      <c r="E94" s="1" t="s">
        <v>974</v>
      </c>
      <c r="F94" s="1" t="s">
        <v>975</v>
      </c>
      <c r="G94" s="1" t="s">
        <v>976</v>
      </c>
      <c r="H94" s="1" t="s">
        <v>977</v>
      </c>
      <c r="I94" s="1" t="s">
        <v>978</v>
      </c>
      <c r="J94" s="1" t="s">
        <v>979</v>
      </c>
      <c r="K94" s="1" t="s">
        <v>957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980</v>
      </c>
      <c r="B95" s="1" t="s">
        <v>981</v>
      </c>
      <c r="C95" s="1" t="s">
        <v>982</v>
      </c>
      <c r="D95" s="1" t="s">
        <v>983</v>
      </c>
      <c r="E95" s="1" t="s">
        <v>984</v>
      </c>
      <c r="F95" s="1" t="s">
        <v>985</v>
      </c>
      <c r="G95" s="1" t="s">
        <v>986</v>
      </c>
      <c r="H95" s="1" t="s">
        <v>987</v>
      </c>
      <c r="I95" s="1" t="s">
        <v>988</v>
      </c>
      <c r="J95" s="1" t="s">
        <v>989</v>
      </c>
      <c r="K95" s="1" t="s">
        <v>990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991</v>
      </c>
      <c r="B96" s="1" t="s">
        <v>992</v>
      </c>
      <c r="C96" s="1" t="s">
        <v>926</v>
      </c>
      <c r="D96" s="1" t="s">
        <v>993</v>
      </c>
      <c r="E96" s="1" t="s">
        <v>994</v>
      </c>
      <c r="F96" s="1" t="s">
        <v>995</v>
      </c>
      <c r="G96" s="1" t="s">
        <v>996</v>
      </c>
      <c r="H96" s="1" t="s">
        <v>997</v>
      </c>
      <c r="I96" s="1" t="s">
        <v>998</v>
      </c>
      <c r="J96" s="1" t="s">
        <v>700</v>
      </c>
      <c r="K96" s="1" t="s">
        <v>999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1000</v>
      </c>
      <c r="B97" s="1" t="s">
        <v>1001</v>
      </c>
      <c r="C97" s="1" t="s">
        <v>1002</v>
      </c>
      <c r="D97" s="1" t="s">
        <v>1003</v>
      </c>
      <c r="E97" s="1" t="s">
        <v>1004</v>
      </c>
      <c r="F97" s="1" t="s">
        <v>1005</v>
      </c>
      <c r="G97" s="1" t="s">
        <v>1006</v>
      </c>
      <c r="H97" s="1" t="s">
        <v>1007</v>
      </c>
      <c r="I97" s="1" t="s">
        <v>1008</v>
      </c>
      <c r="J97" s="1" t="s">
        <v>1009</v>
      </c>
      <c r="K97" s="1" t="s">
        <v>1010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1011</v>
      </c>
      <c r="B98" s="1" t="s">
        <v>1012</v>
      </c>
      <c r="C98" s="1" t="s">
        <v>1013</v>
      </c>
      <c r="D98" s="1" t="s">
        <v>1014</v>
      </c>
      <c r="E98" s="1" t="s">
        <v>1015</v>
      </c>
      <c r="F98" s="1" t="s">
        <v>1016</v>
      </c>
      <c r="G98" s="1" t="s">
        <v>1017</v>
      </c>
      <c r="H98" s="1" t="s">
        <v>1018</v>
      </c>
      <c r="I98" s="1" t="s">
        <v>1019</v>
      </c>
      <c r="J98" s="1" t="s">
        <v>1020</v>
      </c>
      <c r="K98" s="1" t="s">
        <v>1021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1022</v>
      </c>
      <c r="B99" s="1" t="s">
        <v>1023</v>
      </c>
      <c r="C99" s="1" t="s">
        <v>1024</v>
      </c>
      <c r="D99" s="1" t="s">
        <v>1025</v>
      </c>
      <c r="E99" s="1" t="s">
        <v>1026</v>
      </c>
      <c r="F99" s="1" t="s">
        <v>1027</v>
      </c>
      <c r="G99" s="1" t="s">
        <v>771</v>
      </c>
      <c r="H99" s="1" t="s">
        <v>1028</v>
      </c>
      <c r="I99" s="1" t="s">
        <v>1029</v>
      </c>
      <c r="J99" s="1" t="s">
        <v>1030</v>
      </c>
      <c r="K99" s="1" t="s">
        <v>1031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1032</v>
      </c>
      <c r="B100" s="1" t="s">
        <v>1023</v>
      </c>
      <c r="C100" s="1" t="s">
        <v>1024</v>
      </c>
      <c r="D100" s="1" t="s">
        <v>1025</v>
      </c>
      <c r="E100" s="1" t="s">
        <v>1026</v>
      </c>
      <c r="F100" s="1" t="s">
        <v>1027</v>
      </c>
      <c r="G100" s="1" t="s">
        <v>771</v>
      </c>
      <c r="H100" s="1" t="s">
        <v>1028</v>
      </c>
      <c r="I100" s="1" t="s">
        <v>1029</v>
      </c>
      <c r="J100" s="1" t="s">
        <v>1030</v>
      </c>
      <c r="K100" s="1" t="s">
        <v>1031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1033</v>
      </c>
      <c r="B101" s="1" t="s">
        <v>1034</v>
      </c>
      <c r="C101" s="1" t="s">
        <v>891</v>
      </c>
      <c r="D101" s="1" t="s">
        <v>300</v>
      </c>
      <c r="E101" s="1" t="s">
        <v>1035</v>
      </c>
      <c r="F101" s="1" t="s">
        <v>1036</v>
      </c>
      <c r="G101" s="1" t="s">
        <v>1037</v>
      </c>
      <c r="H101" s="1" t="s">
        <v>1038</v>
      </c>
      <c r="I101" s="1" t="s">
        <v>1039</v>
      </c>
      <c r="J101" s="1" t="s">
        <v>600</v>
      </c>
      <c r="K101" s="1" t="s">
        <v>1040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1041</v>
      </c>
      <c r="B102" s="1" t="s">
        <v>1042</v>
      </c>
      <c r="C102" s="1" t="s">
        <v>1043</v>
      </c>
      <c r="D102" s="1" t="s">
        <v>1044</v>
      </c>
      <c r="E102" s="1" t="s">
        <v>1045</v>
      </c>
      <c r="F102" s="1" t="s">
        <v>1046</v>
      </c>
      <c r="G102" s="1" t="s">
        <v>1047</v>
      </c>
      <c r="H102" s="1" t="s">
        <v>1048</v>
      </c>
      <c r="I102" s="1" t="s">
        <v>1049</v>
      </c>
      <c r="J102" s="1" t="s">
        <v>1050</v>
      </c>
      <c r="K102" s="1" t="s">
        <v>1051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1052</v>
      </c>
      <c r="B103" s="1" t="s">
        <v>1053</v>
      </c>
      <c r="C103" s="1" t="s">
        <v>1054</v>
      </c>
      <c r="D103" s="1" t="s">
        <v>1055</v>
      </c>
      <c r="E103" s="1" t="s">
        <v>1056</v>
      </c>
      <c r="F103" s="1" t="s">
        <v>1057</v>
      </c>
      <c r="G103" s="1" t="s">
        <v>1058</v>
      </c>
      <c r="H103" s="1" t="s">
        <v>1059</v>
      </c>
      <c r="I103" s="1" t="s">
        <v>1060</v>
      </c>
      <c r="J103" s="1" t="s">
        <v>1061</v>
      </c>
      <c r="K103" s="1" t="s">
        <v>1062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1063</v>
      </c>
      <c r="B104" s="1" t="s">
        <v>1064</v>
      </c>
      <c r="C104" s="1" t="s">
        <v>1065</v>
      </c>
      <c r="D104" s="1" t="s">
        <v>1066</v>
      </c>
      <c r="E104" s="1" t="s">
        <v>1067</v>
      </c>
      <c r="F104" s="1" t="s">
        <v>1068</v>
      </c>
      <c r="G104" s="1" t="s">
        <v>1069</v>
      </c>
      <c r="H104" s="1" t="s">
        <v>1070</v>
      </c>
      <c r="I104" s="1" t="s">
        <v>1071</v>
      </c>
      <c r="J104" s="1" t="s">
        <v>1072</v>
      </c>
      <c r="K104" s="1" t="s">
        <v>1073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1075</v>
      </c>
      <c r="B106" s="1" t="s">
        <v>994</v>
      </c>
      <c r="C106" s="1" t="s">
        <v>1076</v>
      </c>
      <c r="D106" s="1" t="s">
        <v>1077</v>
      </c>
      <c r="E106" s="1" t="s">
        <v>1078</v>
      </c>
      <c r="F106" s="1" t="s">
        <v>1079</v>
      </c>
      <c r="G106" s="1" t="s">
        <v>692</v>
      </c>
      <c r="H106" s="1" t="s">
        <v>1080</v>
      </c>
      <c r="I106" s="1" t="s">
        <v>231</v>
      </c>
      <c r="J106" s="1" t="s">
        <v>1081</v>
      </c>
      <c r="K106" s="1" t="s">
        <v>1082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1083</v>
      </c>
      <c r="B107" s="1" t="s">
        <v>1084</v>
      </c>
      <c r="C107" s="1" t="s">
        <v>426</v>
      </c>
      <c r="D107" s="1" t="s">
        <v>1085</v>
      </c>
      <c r="E107" s="1" t="s">
        <v>1086</v>
      </c>
      <c r="F107" s="1" t="s">
        <v>1087</v>
      </c>
      <c r="G107" s="1" t="s">
        <v>1088</v>
      </c>
      <c r="H107" s="1" t="s">
        <v>1089</v>
      </c>
      <c r="I107" s="1" t="s">
        <v>1090</v>
      </c>
      <c r="J107" s="1" t="s">
        <v>1091</v>
      </c>
      <c r="K107" s="1" t="s">
        <v>1092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1093</v>
      </c>
      <c r="B108" s="1" t="s">
        <v>1094</v>
      </c>
      <c r="C108" s="1" t="s">
        <v>771</v>
      </c>
      <c r="D108" s="1" t="s">
        <v>1095</v>
      </c>
      <c r="E108" s="1" t="s">
        <v>1096</v>
      </c>
      <c r="F108" s="1" t="s">
        <v>1097</v>
      </c>
      <c r="G108" s="1" t="s">
        <v>1098</v>
      </c>
      <c r="H108" s="1" t="s">
        <v>1099</v>
      </c>
      <c r="I108" s="1" t="s">
        <v>1100</v>
      </c>
      <c r="J108" s="1" t="s">
        <v>1101</v>
      </c>
      <c r="K108" s="1" t="s">
        <v>1102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1103</v>
      </c>
      <c r="B109" s="1" t="s">
        <v>1104</v>
      </c>
      <c r="C109" s="1" t="s">
        <v>1105</v>
      </c>
      <c r="D109" s="1" t="s">
        <v>1106</v>
      </c>
      <c r="E109" s="1" t="s">
        <v>1107</v>
      </c>
      <c r="F109" s="1" t="s">
        <v>1108</v>
      </c>
      <c r="G109" s="1" t="s">
        <v>1109</v>
      </c>
      <c r="H109" s="1" t="s">
        <v>553</v>
      </c>
      <c r="I109" s="1" t="s">
        <v>1110</v>
      </c>
      <c r="J109" s="1" t="s">
        <v>1111</v>
      </c>
      <c r="K109" s="1" t="s">
        <v>1112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1113</v>
      </c>
      <c r="B110" s="1" t="s">
        <v>1104</v>
      </c>
      <c r="C110" s="1" t="s">
        <v>1105</v>
      </c>
      <c r="D110" s="1" t="s">
        <v>1106</v>
      </c>
      <c r="E110" s="1" t="s">
        <v>1107</v>
      </c>
      <c r="F110" s="1" t="s">
        <v>1108</v>
      </c>
      <c r="G110" s="1" t="s">
        <v>1109</v>
      </c>
      <c r="H110" s="1" t="s">
        <v>553</v>
      </c>
      <c r="I110" s="1" t="s">
        <v>1110</v>
      </c>
      <c r="J110" s="1" t="s">
        <v>1111</v>
      </c>
      <c r="K110" s="1" t="s">
        <v>1112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1114</v>
      </c>
      <c r="B111" s="1" t="s">
        <v>1115</v>
      </c>
      <c r="C111" s="1" t="s">
        <v>1116</v>
      </c>
      <c r="D111" s="1" t="s">
        <v>1117</v>
      </c>
      <c r="E111" s="1" t="s">
        <v>1118</v>
      </c>
      <c r="F111" s="1" t="s">
        <v>1119</v>
      </c>
      <c r="G111" s="1" t="s">
        <v>1120</v>
      </c>
      <c r="H111" s="1" t="s">
        <v>1121</v>
      </c>
      <c r="I111" s="1" t="s">
        <v>1122</v>
      </c>
      <c r="J111" s="1" t="s">
        <v>1123</v>
      </c>
      <c r="K111" s="1" t="s">
        <v>1124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1125</v>
      </c>
      <c r="B112" s="1" t="s">
        <v>1115</v>
      </c>
      <c r="C112" s="1" t="s">
        <v>1116</v>
      </c>
      <c r="D112" s="1" t="s">
        <v>1117</v>
      </c>
      <c r="E112" s="1" t="s">
        <v>1118</v>
      </c>
      <c r="F112" s="1" t="s">
        <v>1119</v>
      </c>
      <c r="G112" s="1" t="s">
        <v>1120</v>
      </c>
      <c r="H112" s="1" t="s">
        <v>1121</v>
      </c>
      <c r="I112" s="1" t="s">
        <v>1122</v>
      </c>
      <c r="J112" s="1" t="s">
        <v>1123</v>
      </c>
      <c r="K112" s="1" t="s">
        <v>1124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1126</v>
      </c>
      <c r="B113" s="1" t="s">
        <v>1127</v>
      </c>
      <c r="C113" s="1" t="s">
        <v>971</v>
      </c>
      <c r="D113" s="1" t="s">
        <v>1128</v>
      </c>
      <c r="E113" s="1" t="s">
        <v>1129</v>
      </c>
      <c r="F113" s="1" t="s">
        <v>667</v>
      </c>
      <c r="G113" s="1" t="s">
        <v>1130</v>
      </c>
      <c r="H113" s="1" t="s">
        <v>1131</v>
      </c>
      <c r="I113" s="1" t="s">
        <v>1132</v>
      </c>
      <c r="J113" s="1" t="s">
        <v>1133</v>
      </c>
      <c r="K113" s="1" t="s">
        <v>1134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1135</v>
      </c>
      <c r="B114" s="1" t="s">
        <v>1136</v>
      </c>
      <c r="C114" s="1" t="s">
        <v>1137</v>
      </c>
      <c r="D114" s="1" t="s">
        <v>916</v>
      </c>
      <c r="E114" s="1" t="s">
        <v>1138</v>
      </c>
      <c r="F114" s="1" t="s">
        <v>1139</v>
      </c>
      <c r="G114" s="1" t="s">
        <v>1140</v>
      </c>
      <c r="H114" s="1" t="s">
        <v>1049</v>
      </c>
      <c r="I114" s="1" t="s">
        <v>1141</v>
      </c>
      <c r="J114" s="1" t="s">
        <v>539</v>
      </c>
      <c r="K114" s="1" t="s">
        <v>1142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1143</v>
      </c>
      <c r="B115" s="1" t="s">
        <v>1144</v>
      </c>
      <c r="C115" s="1" t="s">
        <v>1145</v>
      </c>
      <c r="D115" s="1" t="s">
        <v>1146</v>
      </c>
      <c r="E115" s="1" t="s">
        <v>1147</v>
      </c>
      <c r="F115" s="1" t="s">
        <v>1148</v>
      </c>
      <c r="G115" s="1" t="s">
        <v>1149</v>
      </c>
      <c r="H115" s="1" t="s">
        <v>1150</v>
      </c>
      <c r="I115" s="1" t="s">
        <v>1151</v>
      </c>
      <c r="J115" s="1" t="s">
        <v>1152</v>
      </c>
      <c r="K115" s="1" t="s">
        <v>1153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1154</v>
      </c>
      <c r="B116" s="1" t="s">
        <v>1155</v>
      </c>
      <c r="C116" s="1" t="s">
        <v>1156</v>
      </c>
      <c r="D116" s="1" t="s">
        <v>1092</v>
      </c>
      <c r="E116" s="1" t="s">
        <v>1157</v>
      </c>
      <c r="F116" s="1" t="s">
        <v>995</v>
      </c>
      <c r="G116" s="1" t="s">
        <v>1076</v>
      </c>
      <c r="H116" s="1" t="s">
        <v>589</v>
      </c>
      <c r="I116" s="1" t="s">
        <v>1158</v>
      </c>
      <c r="J116" s="1">
        <v>11.0</v>
      </c>
      <c r="K116" s="1" t="s">
        <v>1159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1160</v>
      </c>
      <c r="B117" s="1" t="s">
        <v>1161</v>
      </c>
      <c r="C117" s="1" t="s">
        <v>595</v>
      </c>
      <c r="D117" s="1" t="s">
        <v>1162</v>
      </c>
      <c r="E117" s="1" t="s">
        <v>1163</v>
      </c>
      <c r="F117" s="1" t="s">
        <v>1164</v>
      </c>
      <c r="G117" s="1" t="s">
        <v>1165</v>
      </c>
      <c r="H117" s="1" t="s">
        <v>1166</v>
      </c>
      <c r="I117" s="1" t="s">
        <v>1167</v>
      </c>
      <c r="J117" s="1" t="s">
        <v>1168</v>
      </c>
      <c r="K117" s="1" t="s">
        <v>1169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1170</v>
      </c>
      <c r="B118" s="1" t="s">
        <v>1171</v>
      </c>
      <c r="C118" s="1" t="s">
        <v>1172</v>
      </c>
      <c r="D118" s="1" t="s">
        <v>1173</v>
      </c>
      <c r="E118" s="1" t="s">
        <v>666</v>
      </c>
      <c r="F118" s="1" t="s">
        <v>1174</v>
      </c>
      <c r="G118" s="1" t="s">
        <v>1175</v>
      </c>
      <c r="H118" s="1" t="s">
        <v>1176</v>
      </c>
      <c r="I118" s="1" t="s">
        <v>1177</v>
      </c>
      <c r="J118" s="1" t="s">
        <v>1178</v>
      </c>
      <c r="K118" s="1" t="s">
        <v>523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1179</v>
      </c>
      <c r="B119" s="1" t="s">
        <v>1180</v>
      </c>
      <c r="C119" s="1" t="s">
        <v>1169</v>
      </c>
      <c r="D119" s="1" t="s">
        <v>1181</v>
      </c>
      <c r="E119" s="1" t="s">
        <v>1182</v>
      </c>
      <c r="F119" s="1" t="s">
        <v>1183</v>
      </c>
      <c r="G119" s="1" t="s">
        <v>1184</v>
      </c>
      <c r="H119" s="1" t="s">
        <v>291</v>
      </c>
      <c r="I119" s="1" t="s">
        <v>1185</v>
      </c>
      <c r="J119" s="1" t="s">
        <v>1186</v>
      </c>
      <c r="K119" s="1" t="s">
        <v>1187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1188</v>
      </c>
      <c r="B120" s="1" t="s">
        <v>1180</v>
      </c>
      <c r="C120" s="1" t="s">
        <v>1169</v>
      </c>
      <c r="D120" s="1" t="s">
        <v>1181</v>
      </c>
      <c r="E120" s="1" t="s">
        <v>1182</v>
      </c>
      <c r="F120" s="1" t="s">
        <v>1183</v>
      </c>
      <c r="G120" s="1" t="s">
        <v>1184</v>
      </c>
      <c r="H120" s="1" t="s">
        <v>291</v>
      </c>
      <c r="I120" s="1" t="s">
        <v>1185</v>
      </c>
      <c r="J120" s="1" t="s">
        <v>1186</v>
      </c>
      <c r="K120" s="1" t="s">
        <v>1187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1189</v>
      </c>
      <c r="B121" s="1" t="s">
        <v>1190</v>
      </c>
      <c r="C121" s="1" t="s">
        <v>1191</v>
      </c>
      <c r="D121" s="1" t="s">
        <v>1192</v>
      </c>
      <c r="E121" s="1" t="s">
        <v>1193</v>
      </c>
      <c r="F121" s="1" t="s">
        <v>1079</v>
      </c>
      <c r="G121" s="1" t="s">
        <v>1194</v>
      </c>
      <c r="H121" s="1" t="s">
        <v>1195</v>
      </c>
      <c r="I121" s="1" t="s">
        <v>1196</v>
      </c>
      <c r="J121" s="1" t="s">
        <v>258</v>
      </c>
      <c r="K121" s="1" t="s">
        <v>1197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1198</v>
      </c>
      <c r="B122" s="1" t="s">
        <v>1199</v>
      </c>
      <c r="C122" s="1" t="s">
        <v>1200</v>
      </c>
      <c r="D122" s="1" t="s">
        <v>252</v>
      </c>
      <c r="E122" s="1" t="s">
        <v>1201</v>
      </c>
      <c r="F122" s="1" t="s">
        <v>1202</v>
      </c>
      <c r="G122" s="1" t="s">
        <v>1203</v>
      </c>
      <c r="H122" s="1" t="s">
        <v>1204</v>
      </c>
      <c r="I122" s="1" t="s">
        <v>1205</v>
      </c>
      <c r="J122" s="1" t="s">
        <v>1206</v>
      </c>
      <c r="K122" s="1" t="s">
        <v>1207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1208</v>
      </c>
      <c r="B123" s="1" t="s">
        <v>1209</v>
      </c>
      <c r="C123" s="1" t="s">
        <v>1210</v>
      </c>
      <c r="D123" s="1" t="s">
        <v>1211</v>
      </c>
      <c r="E123" s="1" t="s">
        <v>1212</v>
      </c>
      <c r="F123" s="1" t="s">
        <v>1213</v>
      </c>
      <c r="G123" s="1" t="s">
        <v>1214</v>
      </c>
      <c r="H123" s="1" t="s">
        <v>1215</v>
      </c>
      <c r="I123" s="1" t="s">
        <v>1216</v>
      </c>
      <c r="J123" s="1" t="s">
        <v>1217</v>
      </c>
      <c r="K123" s="1" t="s">
        <v>1218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1219</v>
      </c>
      <c r="B124" s="1" t="s">
        <v>1220</v>
      </c>
      <c r="C124" s="1" t="s">
        <v>1221</v>
      </c>
      <c r="D124" s="1" t="s">
        <v>1222</v>
      </c>
      <c r="E124" s="1" t="s">
        <v>1223</v>
      </c>
      <c r="F124" s="1" t="s">
        <v>1224</v>
      </c>
      <c r="G124" s="1" t="s">
        <v>1225</v>
      </c>
      <c r="H124" s="1" t="s">
        <v>1226</v>
      </c>
      <c r="I124" s="1" t="s">
        <v>1227</v>
      </c>
      <c r="J124" s="1" t="s">
        <v>1091</v>
      </c>
      <c r="K124" s="1" t="s">
        <v>1228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1229</v>
      </c>
      <c r="C1" s="1" t="s">
        <v>1230</v>
      </c>
      <c r="D1" s="1" t="s">
        <v>1231</v>
      </c>
      <c r="E1" s="1" t="s">
        <v>1232</v>
      </c>
      <c r="F1" s="1" t="s">
        <v>1233</v>
      </c>
      <c r="G1" s="1" t="s">
        <v>1234</v>
      </c>
      <c r="H1" s="1" t="s">
        <v>1235</v>
      </c>
      <c r="I1" s="1" t="s">
        <v>1236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1237</v>
      </c>
      <c r="B2" s="1" t="s">
        <v>1238</v>
      </c>
      <c r="C2" s="1" t="s">
        <v>1239</v>
      </c>
      <c r="D2" s="1" t="s">
        <v>1240</v>
      </c>
      <c r="E2" s="1" t="s">
        <v>1241</v>
      </c>
      <c r="F2" s="1" t="s">
        <v>1242</v>
      </c>
      <c r="G2" s="1" t="s">
        <v>1243</v>
      </c>
      <c r="H2" s="1" t="s">
        <v>1244</v>
      </c>
      <c r="I2" s="1" t="s">
        <v>1244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1245</v>
      </c>
      <c r="B3" s="1" t="s">
        <v>1244</v>
      </c>
      <c r="C3" s="1" t="s">
        <v>1246</v>
      </c>
      <c r="D3" s="1" t="s">
        <v>1247</v>
      </c>
      <c r="E3" s="1" t="s">
        <v>1248</v>
      </c>
      <c r="F3" s="1" t="s">
        <v>1249</v>
      </c>
      <c r="G3" s="1" t="s">
        <v>1250</v>
      </c>
      <c r="H3" s="1" t="s">
        <v>1244</v>
      </c>
      <c r="I3" s="1" t="s">
        <v>1244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1251</v>
      </c>
      <c r="B4" s="1" t="s">
        <v>1238</v>
      </c>
      <c r="C4" s="1" t="s">
        <v>1239</v>
      </c>
      <c r="D4" s="1" t="s">
        <v>1240</v>
      </c>
      <c r="E4" s="1" t="s">
        <v>1241</v>
      </c>
      <c r="F4" s="1" t="s">
        <v>1242</v>
      </c>
      <c r="G4" s="1" t="s">
        <v>1243</v>
      </c>
      <c r="H4" s="1" t="s">
        <v>1243</v>
      </c>
      <c r="I4" s="1" t="s">
        <v>1243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1245</v>
      </c>
      <c r="B5" s="1" t="s">
        <v>1244</v>
      </c>
      <c r="C5" s="1" t="s">
        <v>1246</v>
      </c>
      <c r="D5" s="1" t="s">
        <v>1247</v>
      </c>
      <c r="E5" s="1" t="s">
        <v>1248</v>
      </c>
      <c r="F5" s="1" t="s">
        <v>1249</v>
      </c>
      <c r="G5" s="1" t="s">
        <v>1250</v>
      </c>
      <c r="H5" s="1" t="s">
        <v>1252</v>
      </c>
      <c r="I5" s="1" t="s">
        <v>1252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1253</v>
      </c>
      <c r="B6" s="1" t="s">
        <v>1254</v>
      </c>
      <c r="C6" s="1" t="s">
        <v>1255</v>
      </c>
      <c r="D6" s="1" t="s">
        <v>1256</v>
      </c>
      <c r="E6" s="1" t="s">
        <v>1257</v>
      </c>
      <c r="F6" s="1" t="s">
        <v>1258</v>
      </c>
      <c r="G6" s="1" t="s">
        <v>1259</v>
      </c>
      <c r="H6" s="1" t="s">
        <v>1260</v>
      </c>
      <c r="I6" s="1" t="s">
        <v>1244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1261</v>
      </c>
      <c r="B7" s="1" t="s">
        <v>1244</v>
      </c>
      <c r="C7" s="1" t="s">
        <v>1244</v>
      </c>
      <c r="D7" s="1" t="s">
        <v>1244</v>
      </c>
      <c r="E7" s="1" t="s">
        <v>1244</v>
      </c>
      <c r="F7" s="1" t="s">
        <v>1244</v>
      </c>
      <c r="G7" s="1" t="s">
        <v>1244</v>
      </c>
      <c r="H7" s="1" t="s">
        <v>1244</v>
      </c>
      <c r="I7" s="1" t="s">
        <v>1244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1262</v>
      </c>
      <c r="B8" s="1" t="s">
        <v>1244</v>
      </c>
      <c r="C8" s="1" t="s">
        <v>1263</v>
      </c>
      <c r="D8" s="1" t="s">
        <v>1264</v>
      </c>
      <c r="E8" s="1" t="s">
        <v>1265</v>
      </c>
      <c r="F8" s="1" t="s">
        <v>1266</v>
      </c>
      <c r="G8" s="1" t="s">
        <v>1267</v>
      </c>
      <c r="H8" s="1" t="s">
        <v>1268</v>
      </c>
      <c r="I8" s="1" t="s">
        <v>1244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1269</v>
      </c>
      <c r="B9" s="1" t="s">
        <v>1270</v>
      </c>
      <c r="C9" s="1" t="s">
        <v>1271</v>
      </c>
      <c r="D9" s="1" t="s">
        <v>1272</v>
      </c>
      <c r="E9" s="1" t="s">
        <v>1273</v>
      </c>
      <c r="F9" s="1" t="s">
        <v>1274</v>
      </c>
      <c r="G9" s="1" t="s">
        <v>1275</v>
      </c>
      <c r="H9" s="1" t="s">
        <v>1276</v>
      </c>
      <c r="I9" s="1" t="s">
        <v>1277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1278</v>
      </c>
      <c r="B10" s="1" t="s">
        <v>1279</v>
      </c>
      <c r="C10" s="1" t="s">
        <v>1279</v>
      </c>
      <c r="D10" s="1" t="s">
        <v>1279</v>
      </c>
      <c r="E10" s="1" t="s">
        <v>1279</v>
      </c>
      <c r="F10" s="1" t="s">
        <v>1279</v>
      </c>
      <c r="G10" s="1" t="s">
        <v>1275</v>
      </c>
      <c r="H10" s="1" t="s">
        <v>1276</v>
      </c>
      <c r="I10" s="1" t="s">
        <v>1277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1280</v>
      </c>
      <c r="B11" s="1" t="s">
        <v>1279</v>
      </c>
      <c r="C11" s="1" t="s">
        <v>1244</v>
      </c>
      <c r="D11" s="1" t="s">
        <v>1244</v>
      </c>
      <c r="E11" s="1" t="s">
        <v>1244</v>
      </c>
      <c r="F11" s="1" t="s">
        <v>1244</v>
      </c>
      <c r="G11" s="1" t="s">
        <v>1281</v>
      </c>
      <c r="H11" s="1" t="s">
        <v>1282</v>
      </c>
      <c r="I11" s="1" t="s">
        <v>1283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1284</v>
      </c>
      <c r="B12" s="1" t="s">
        <v>1279</v>
      </c>
      <c r="C12" s="1" t="s">
        <v>1279</v>
      </c>
      <c r="D12" s="1" t="s">
        <v>1279</v>
      </c>
      <c r="E12" s="1" t="s">
        <v>1279</v>
      </c>
      <c r="F12" s="1" t="s">
        <v>1279</v>
      </c>
      <c r="G12" s="1" t="s">
        <v>1285</v>
      </c>
      <c r="H12" s="1" t="s">
        <v>1244</v>
      </c>
      <c r="I12" s="1" t="s">
        <v>1244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1286</v>
      </c>
      <c r="B13" s="1" t="s">
        <v>1244</v>
      </c>
      <c r="C13" s="1" t="s">
        <v>1244</v>
      </c>
      <c r="D13" s="1" t="s">
        <v>1244</v>
      </c>
      <c r="E13" s="1" t="s">
        <v>1244</v>
      </c>
      <c r="F13" s="1" t="s">
        <v>1244</v>
      </c>
      <c r="G13" s="1" t="s">
        <v>1244</v>
      </c>
      <c r="H13" s="1" t="s">
        <v>1244</v>
      </c>
      <c r="I13" s="1" t="s">
        <v>1244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1287</v>
      </c>
      <c r="B14" s="1" t="s">
        <v>1244</v>
      </c>
      <c r="C14" s="1" t="s">
        <v>1244</v>
      </c>
      <c r="D14" s="1" t="s">
        <v>1244</v>
      </c>
      <c r="E14" s="1" t="s">
        <v>1244</v>
      </c>
      <c r="F14" s="1" t="s">
        <v>1244</v>
      </c>
      <c r="G14" s="1" t="s">
        <v>1244</v>
      </c>
      <c r="H14" s="1" t="s">
        <v>1244</v>
      </c>
      <c r="I14" s="1" t="s">
        <v>1244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1288</v>
      </c>
      <c r="B15" s="1" t="s">
        <v>1244</v>
      </c>
      <c r="C15" s="1" t="s">
        <v>1244</v>
      </c>
      <c r="D15" s="1" t="s">
        <v>1244</v>
      </c>
      <c r="E15" s="1" t="s">
        <v>1244</v>
      </c>
      <c r="F15" s="1" t="s">
        <v>1244</v>
      </c>
      <c r="G15" s="1" t="s">
        <v>1244</v>
      </c>
      <c r="H15" s="1" t="s">
        <v>1244</v>
      </c>
      <c r="I15" s="1" t="s">
        <v>1244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1289</v>
      </c>
      <c r="B16" s="1" t="s">
        <v>1244</v>
      </c>
      <c r="C16" s="1" t="s">
        <v>1244</v>
      </c>
      <c r="D16" s="1" t="s">
        <v>1244</v>
      </c>
      <c r="E16" s="1" t="s">
        <v>1244</v>
      </c>
      <c r="F16" s="1" t="s">
        <v>1244</v>
      </c>
      <c r="G16" s="1" t="s">
        <v>1244</v>
      </c>
      <c r="H16" s="1" t="s">
        <v>1244</v>
      </c>
      <c r="I16" s="1" t="s">
        <v>1244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1290</v>
      </c>
      <c r="B17" s="1" t="s">
        <v>1291</v>
      </c>
      <c r="C17" s="1" t="s">
        <v>1292</v>
      </c>
      <c r="D17" s="1" t="s">
        <v>1293</v>
      </c>
      <c r="E17" s="1" t="s">
        <v>768</v>
      </c>
      <c r="F17" s="1" t="s">
        <v>1294</v>
      </c>
      <c r="G17" s="1" t="s">
        <v>1295</v>
      </c>
      <c r="H17" s="1" t="s">
        <v>1296</v>
      </c>
      <c r="I17" s="1" t="s">
        <v>1244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1297</v>
      </c>
      <c r="B18" s="1" t="s">
        <v>1244</v>
      </c>
      <c r="C18" s="1" t="s">
        <v>1244</v>
      </c>
      <c r="D18" s="1" t="s">
        <v>1244</v>
      </c>
      <c r="E18" s="1" t="s">
        <v>1244</v>
      </c>
      <c r="F18" s="1" t="s">
        <v>1244</v>
      </c>
      <c r="G18" s="1" t="s">
        <v>1244</v>
      </c>
      <c r="H18" s="1" t="s">
        <v>1244</v>
      </c>
      <c r="I18" s="1" t="s">
        <v>1244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1298</v>
      </c>
      <c r="B19" s="1" t="s">
        <v>1299</v>
      </c>
      <c r="C19" s="1" t="s">
        <v>1300</v>
      </c>
      <c r="D19" s="1" t="s">
        <v>1301</v>
      </c>
      <c r="E19" s="1" t="s">
        <v>1302</v>
      </c>
      <c r="F19" s="1" t="s">
        <v>1303</v>
      </c>
      <c r="G19" s="1" t="s">
        <v>1304</v>
      </c>
      <c r="H19" s="1" t="s">
        <v>1305</v>
      </c>
      <c r="I19" s="1" t="s">
        <v>1306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1307</v>
      </c>
      <c r="B20" s="1" t="s">
        <v>1308</v>
      </c>
      <c r="C20" s="1" t="s">
        <v>1244</v>
      </c>
      <c r="D20" s="1" t="s">
        <v>1244</v>
      </c>
      <c r="E20" s="1" t="s">
        <v>1244</v>
      </c>
      <c r="F20" s="1" t="s">
        <v>1244</v>
      </c>
      <c r="G20" s="1" t="s">
        <v>1309</v>
      </c>
      <c r="H20" s="1" t="s">
        <v>1310</v>
      </c>
      <c r="I20" s="1" t="s">
        <v>1311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1312</v>
      </c>
      <c r="B21" s="1" t="s">
        <v>1313</v>
      </c>
      <c r="C21" s="1" t="s">
        <v>1314</v>
      </c>
      <c r="D21" s="1" t="s">
        <v>1315</v>
      </c>
      <c r="E21" s="1" t="s">
        <v>1316</v>
      </c>
      <c r="F21" s="1" t="s">
        <v>1317</v>
      </c>
      <c r="G21" s="1" t="s">
        <v>1317</v>
      </c>
      <c r="H21" s="1" t="s">
        <v>1244</v>
      </c>
      <c r="I21" s="1" t="s">
        <v>1244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1318</v>
      </c>
      <c r="B22" s="1" t="s">
        <v>1319</v>
      </c>
      <c r="C22" s="1" t="s">
        <v>1320</v>
      </c>
      <c r="D22" s="1" t="s">
        <v>1321</v>
      </c>
      <c r="E22" s="1" t="s">
        <v>1322</v>
      </c>
      <c r="F22" s="1" t="s">
        <v>1323</v>
      </c>
      <c r="G22" s="1" t="s">
        <v>1324</v>
      </c>
      <c r="H22" s="1" t="s">
        <v>1244</v>
      </c>
      <c r="I22" s="1" t="s">
        <v>1244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1244</v>
      </c>
      <c r="C23" s="1" t="s">
        <v>1244</v>
      </c>
      <c r="D23" s="1" t="s">
        <v>1244</v>
      </c>
      <c r="E23" s="1" t="s">
        <v>1244</v>
      </c>
      <c r="F23" s="1" t="s">
        <v>1244</v>
      </c>
      <c r="G23" s="1" t="s">
        <v>1244</v>
      </c>
      <c r="H23" s="1" t="s">
        <v>1244</v>
      </c>
      <c r="I23" s="1" t="s">
        <v>1244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1325</v>
      </c>
      <c r="B24" s="1" t="s">
        <v>1326</v>
      </c>
      <c r="C24" s="1" t="s">
        <v>1327</v>
      </c>
      <c r="D24" s="1" t="s">
        <v>1328</v>
      </c>
      <c r="E24" s="1" t="s">
        <v>1329</v>
      </c>
      <c r="F24" s="1" t="s">
        <v>1330</v>
      </c>
      <c r="G24" s="1" t="s">
        <v>1331</v>
      </c>
      <c r="H24" s="1" t="s">
        <v>1331</v>
      </c>
      <c r="I24" s="1" t="s">
        <v>1331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1332</v>
      </c>
      <c r="B25" s="1" t="s">
        <v>1333</v>
      </c>
      <c r="C25" s="1" t="s">
        <v>1333</v>
      </c>
      <c r="D25" s="1" t="s">
        <v>1333</v>
      </c>
      <c r="E25" s="1" t="s">
        <v>1333</v>
      </c>
      <c r="F25" s="1" t="s">
        <v>1333</v>
      </c>
      <c r="G25" s="1" t="s">
        <v>1333</v>
      </c>
      <c r="H25" s="1" t="s">
        <v>1244</v>
      </c>
      <c r="I25" s="1" t="s">
        <v>1244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1334</v>
      </c>
      <c r="B26" s="1" t="s">
        <v>1335</v>
      </c>
      <c r="C26" s="1" t="s">
        <v>1336</v>
      </c>
      <c r="D26" s="1" t="s">
        <v>1337</v>
      </c>
      <c r="E26" s="1" t="s">
        <v>1338</v>
      </c>
      <c r="F26" s="1" t="s">
        <v>1339</v>
      </c>
      <c r="G26" s="1" t="s">
        <v>1244</v>
      </c>
      <c r="H26" s="1" t="s">
        <v>1244</v>
      </c>
      <c r="I26" s="1" t="s">
        <v>1244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1340</v>
      </c>
      <c r="B2" s="1" t="s">
        <v>1341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1342</v>
      </c>
      <c r="B3" s="1" t="s">
        <v>1343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1344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1345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1346</v>
      </c>
      <c r="B6" s="1" t="s">
        <v>1347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1348</v>
      </c>
      <c r="B7" s="1" t="s">
        <v>1349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1350</v>
      </c>
      <c r="B8" s="1">
        <v>-1.8E7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1351</v>
      </c>
      <c r="B9" s="1">
        <v>86400.0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1352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55</v>
      </c>
      <c r="B3" s="1">
        <v>-210.0</v>
      </c>
      <c r="C3" s="1">
        <v>-453.0</v>
      </c>
      <c r="D3" s="1">
        <v>-531.0</v>
      </c>
      <c r="E3" s="1">
        <v>-517.0</v>
      </c>
      <c r="F3" s="1">
        <v>-700.0</v>
      </c>
      <c r="G3" s="1">
        <v>-1620.0</v>
      </c>
      <c r="H3" s="1">
        <v>14.0</v>
      </c>
      <c r="I3" s="1">
        <v>-173.0</v>
      </c>
      <c r="J3" s="1">
        <v>-899.0</v>
      </c>
      <c r="K3" s="1">
        <v>-1610.0</v>
      </c>
      <c r="L3" s="1">
        <f>IF(K3*FORECAST(L2,B3:K3,B2:K2)&gt;0,FORECAST(L2,B3:K3,B2:K2),K3)*$X$1</f>
        <v>-1111.866667</v>
      </c>
      <c r="M3" s="1">
        <f>IF(L3*FORECAST(M2,B3:L3,B2:L2)&gt;0,FORECAST(M2,B3:L3,B2:L2),L3)*$X$1</f>
        <v>-1192.224242</v>
      </c>
      <c r="N3" s="1">
        <f>IF(M3*FORECAST(N2,B3:M3,B2:M2)&gt;0,FORECAST(N2,B3:M3,B2:M2),M3)*$X$1</f>
        <v>-1272.581818</v>
      </c>
      <c r="O3" s="1">
        <f>IF(N3*FORECAST(O2,B3:N3,B2:N2)&gt;0,FORECAST(O2,B3:N3,B2:N2),N3)*$X$1</f>
        <v>-1352.939394</v>
      </c>
      <c r="P3" s="1">
        <f>IF(O3*FORECAST(P2,B3:O3,B2:O2)&gt;0,FORECAST(P2,B3:O3,B2:O2),O3)*$X$1</f>
        <v>-1433.29697</v>
      </c>
      <c r="Q3" s="1">
        <f>IF(P3*FORECAST(Q2,B3:P3,B2:P2)&gt;0,FORECAST(Q2,B3:P3,B2:P2),P3)*$X$1</f>
        <v>-1513.654545</v>
      </c>
      <c r="R3" s="1">
        <f>IF(Q3*FORECAST(R2,B3:Q3,B2:Q2)&gt;0,FORECAST(R2,B3:Q3,B2:Q2),Q3)*$X$1</f>
        <v>-1594.012121</v>
      </c>
      <c r="S3" s="4">
        <f>IF(R3*FORECAST(S2,B3:R3,B2:R2)&gt;0,FORECAST(S2,B3:R3,B2:R2),R3)*$X$1</f>
        <v>-1674.369697</v>
      </c>
      <c r="T3" s="4">
        <f>IF(S3*FORECAST(T2,B3:S3,B2:S2)&gt;0,FORECAST(T2,B3:S3,B2:S2),S3)*$X$1</f>
        <v>-1754.727273</v>
      </c>
      <c r="U3" s="4">
        <f>IF(T3*FORECAST(U2,B3:T3,B2:T2)&gt;0,FORECAST(U2,B3:T3,B2:T2),T3)*$X$1</f>
        <v>-1835.084848</v>
      </c>
      <c r="V3" s="4">
        <f>IF(U3*FORECAST(V2,B3:U3,B2:U2)&gt;0,FORECAST(V2,B3:U3,B2:U2),U3)*$X$1</f>
        <v>-1915.442424</v>
      </c>
      <c r="W3" s="4">
        <f>IF(V3*FORECAST(W2,B3:V3,B2:V2)&gt;0,FORECAST(W2,B3:V3,B2:V2),V3)*$X$1</f>
        <v>-1995.8</v>
      </c>
      <c r="X3" s="2"/>
      <c r="Y3" s="2"/>
      <c r="Z3" s="2"/>
    </row>
    <row r="4">
      <c r="A4" s="3" t="s">
        <v>114</v>
      </c>
      <c r="B4" s="1">
        <v>1730.0</v>
      </c>
      <c r="C4" s="1">
        <v>2070.0</v>
      </c>
      <c r="D4" s="1">
        <v>2550.0</v>
      </c>
      <c r="E4" s="1">
        <v>2740.0</v>
      </c>
      <c r="F4" s="1">
        <v>3480.0</v>
      </c>
      <c r="G4" s="1">
        <v>4230.0</v>
      </c>
      <c r="H4" s="1">
        <v>3570.0</v>
      </c>
      <c r="I4" s="1">
        <v>3360.0</v>
      </c>
      <c r="J4" s="1">
        <v>4090.0</v>
      </c>
      <c r="K4" s="1">
        <v>4790.0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1353</v>
      </c>
      <c r="B5" s="1">
        <v>196.0</v>
      </c>
      <c r="C5" s="1">
        <v>196.0</v>
      </c>
      <c r="D5" s="1">
        <v>196.0</v>
      </c>
      <c r="E5" s="1">
        <v>196.0</v>
      </c>
      <c r="F5" s="1">
        <v>196.0</v>
      </c>
      <c r="G5" s="1">
        <v>196.0</v>
      </c>
      <c r="H5" s="1">
        <v>196.0</v>
      </c>
      <c r="I5" s="1">
        <v>196.0</v>
      </c>
      <c r="J5" s="1">
        <v>196.0</v>
      </c>
      <c r="K5" s="1">
        <v>196.0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1354</v>
      </c>
      <c r="L7" s="1">
        <f>IF(W3*FORECAST(W2,B3:W3,B2:W2)&gt;0,FORECAST(W2,B3:W3,B2:W2),V3)*$X$1 * (1+0.02)/(0.0757-0.02)</f>
        <v>-36547.86355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1355</v>
      </c>
      <c r="L8" s="5">
        <f t="array" ref="L8">NPV(0.0757,M3:W3)</f>
        <v>-11197.92305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1356</v>
      </c>
      <c r="L9" s="5">
        <f t="array" ref="L9">NPV(0.0757,M16:W16)</f>
        <v>-16377.93488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1357</v>
      </c>
      <c r="L10" s="5">
        <f>L8 + L9</f>
        <v>-27575.85793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4790.0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1358</v>
      </c>
      <c r="L12" s="5">
        <f>L10 - L11</f>
        <v>-32365.85793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1359</v>
      </c>
      <c r="L13" s="1">
        <v>196.0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-165.1319282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(1+0.02)/(0.0757-0.02)</f>
        <v>-36547.86355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357.0</v>
      </c>
      <c r="C3" s="1">
        <v>489.0</v>
      </c>
      <c r="D3" s="1">
        <v>398.0</v>
      </c>
      <c r="E3" s="1">
        <v>791.0</v>
      </c>
      <c r="F3" s="1">
        <v>371.0</v>
      </c>
      <c r="G3" s="1">
        <v>442.0</v>
      </c>
      <c r="H3" s="1">
        <v>611.0</v>
      </c>
      <c r="I3" s="1">
        <v>1120.0</v>
      </c>
      <c r="J3" s="1">
        <v>923.0</v>
      </c>
      <c r="K3" s="1">
        <v>629.0</v>
      </c>
      <c r="L3" s="1">
        <f>IF(K3*FORECAST(L2,B3:K3,B2:K2)&gt;0,FORECAST(L2,B3:K3,B2:K2),K3)*$X$1</f>
        <v>900.6666667</v>
      </c>
      <c r="M3" s="1">
        <f>IF(L3*FORECAST(M2,B3:L3,B2:L2)&gt;0,FORECAST(M2,B3:L3,B2:L2),L3)*$X$1</f>
        <v>952.9515152</v>
      </c>
      <c r="N3" s="1">
        <f>IF(M3*FORECAST(N2,B3:M3,B2:M2)&gt;0,FORECAST(N2,B3:M3,B2:M2),M3)*$X$1</f>
        <v>1005.236364</v>
      </c>
      <c r="O3" s="1">
        <f>IF(N3*FORECAST(O2,B3:N3,B2:N2)&gt;0,FORECAST(O2,B3:N3,B2:N2),N3)*$X$1</f>
        <v>1057.521212</v>
      </c>
      <c r="P3" s="1">
        <f>IF(O3*FORECAST(P2,B3:O3,B2:O2)&gt;0,FORECAST(P2,B3:O3,B2:O2),O3)*$X$1</f>
        <v>1109.806061</v>
      </c>
      <c r="Q3" s="1">
        <f>IF(P3*FORECAST(Q2,B3:P3,B2:P2)&gt;0,FORECAST(Q2,B3:P3,B2:P2),P3)*$X$1</f>
        <v>1162.090909</v>
      </c>
      <c r="R3" s="1">
        <f>IF(Q3*FORECAST(R2,B3:Q3,B2:Q2)&gt;0,FORECAST(R2,B3:Q3,B2:Q2),Q3)*$X$1</f>
        <v>1214.375758</v>
      </c>
      <c r="S3" s="4">
        <f>IF(R3*FORECAST(S2,B3:R3,B2:R2)&gt;0,FORECAST(S2,B3:R3,B2:R2),R3)*$X$1</f>
        <v>1266.660606</v>
      </c>
      <c r="T3" s="4">
        <f>IF(S3*FORECAST(T2,B3:S3,B2:S2)&gt;0,FORECAST(T2,B3:S3,B2:S2),S3)*$X$1</f>
        <v>1318.945455</v>
      </c>
      <c r="U3" s="4">
        <f>IF(T3*FORECAST(U2,B3:T3,B2:T2)&gt;0,FORECAST(U2,B3:T3,B2:T2),T3)*$X$1</f>
        <v>1371.230303</v>
      </c>
      <c r="V3" s="4">
        <f>IF(U3*FORECAST(V2,B3:U3,B2:U2)&gt;0,FORECAST(V2,B3:U3,B2:U2),U3)*$X$1</f>
        <v>1423.515152</v>
      </c>
      <c r="W3" s="4">
        <f>IF(V3*FORECAST(W2,B3:V3,B2:V2)&gt;0,FORECAST(W2,B3:V3,B2:V2),V3)*$X$1</f>
        <v>1475.8</v>
      </c>
      <c r="X3" s="2"/>
      <c r="Y3" s="2"/>
      <c r="Z3" s="2"/>
    </row>
    <row r="4">
      <c r="A4" s="3" t="s">
        <v>114</v>
      </c>
      <c r="B4" s="1">
        <v>1730.0</v>
      </c>
      <c r="C4" s="1">
        <v>2070.0</v>
      </c>
      <c r="D4" s="1">
        <v>2550.0</v>
      </c>
      <c r="E4" s="1">
        <v>2740.0</v>
      </c>
      <c r="F4" s="1">
        <v>3480.0</v>
      </c>
      <c r="G4" s="1">
        <v>4230.0</v>
      </c>
      <c r="H4" s="1">
        <v>3570.0</v>
      </c>
      <c r="I4" s="1">
        <v>3360.0</v>
      </c>
      <c r="J4" s="1">
        <v>4090.0</v>
      </c>
      <c r="K4" s="1">
        <v>4790.0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1353</v>
      </c>
      <c r="B5" s="1">
        <v>196.0</v>
      </c>
      <c r="C5" s="1">
        <v>196.0</v>
      </c>
      <c r="D5" s="1">
        <v>196.0</v>
      </c>
      <c r="E5" s="1">
        <v>196.0</v>
      </c>
      <c r="F5" s="1">
        <v>196.0</v>
      </c>
      <c r="G5" s="1">
        <v>196.0</v>
      </c>
      <c r="H5" s="1">
        <v>196.0</v>
      </c>
      <c r="I5" s="1">
        <v>196.0</v>
      </c>
      <c r="J5" s="1">
        <v>196.0</v>
      </c>
      <c r="K5" s="1">
        <v>196.0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1354</v>
      </c>
      <c r="L7" s="1">
        <f>IF(W3*FORECAST(W2,B3:W3,B2:W2)&gt;0,FORECAST(W2,B3:W3,B2:W2),V3)*$X$1 * (1+0.02)/(0.0757-0.02)</f>
        <v>27025.4219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1355</v>
      </c>
      <c r="L8" s="5">
        <f t="array" ref="L8">NPV(0.0757,M3:W3)</f>
        <v>8578.003641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1356</v>
      </c>
      <c r="L9" s="5">
        <f t="array" ref="L9">NPV(0.0757,M16:W16)</f>
        <v>12110.71064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1357</v>
      </c>
      <c r="L10" s="5">
        <f>L8 + L9</f>
        <v>20688.71428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4790.0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1358</v>
      </c>
      <c r="L12" s="5">
        <f>L10 - L11</f>
        <v>15898.71428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1359</v>
      </c>
      <c r="L13" s="1">
        <v>196.0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81.11588919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(1+0.02)/(0.0757-0.02)</f>
        <v>27025.4219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