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<sst xmlns="http://schemas.openxmlformats.org/spreadsheetml/2006/main" count="1898" uniqueCount="1686">
  <si>
    <t>ticker</t>
  </si>
  <si>
    <t>AER</t>
  </si>
  <si>
    <t>nombre</t>
  </si>
  <si>
    <t>AERCAP HOLDINGS N V</t>
  </si>
  <si>
    <t>empresa</t>
  </si>
  <si>
    <t>Business Support Services</t>
  </si>
  <si>
    <t>Open</t>
  </si>
  <si>
    <t>Target Price</t>
  </si>
  <si>
    <t>Upside</t>
  </si>
  <si>
    <t>-370.95%</t>
  </si>
  <si>
    <t>Country</t>
  </si>
  <si>
    <t>Ireland</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</si>
  <si>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</si>
  <si>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</si>
  <si>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</si>
  <si>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</si>
  <si>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</si>
  <si>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</si>
  <si>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</si>
  <si>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</si>
  <si>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</si>
  <si>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</si>
  <si>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</si>
  <si>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</si>
  <si>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</si>
  <si>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Net (Increase) Decrease in Loans Originated / Sold - Operating</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</si>
  <si>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</si>
  <si>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</si>
  <si>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</si>
  <si>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</si>
  <si>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</si>
  <si>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</si>
  <si>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</si>
  <si>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</si>
  <si>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</si>
  <si>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</si>
  <si>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</si>
  <si>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</si>
  <si>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</si>
  <si>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</si>
  <si>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</si>
  <si>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</si>
  <si>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</si>
  <si>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</si>
  <si>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</si>
  <si>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</si>
  <si>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</si>
  <si>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</si>
  <si>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</si>
  <si>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</si>
  <si>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</si>
  <si>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</si>
  <si>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</si>
  <si>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</si>
  <si>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</si>
  <si>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</si>
  <si>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</si>
  <si>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</si>
  <si>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</si>
  <si>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</si>
  <si>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</si>
  <si>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</si>
  <si>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</si>
  <si>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Restricted Cash</t>
  </si>
  <si>
    <t>Other Current Assets, Total</t>
  </si>
  <si>
    <t>Total Current Assets</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</si>
  <si>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</si>
  <si>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</si>
  <si>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</si>
  <si>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</si>
  <si>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</si>
  <si>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</si>
  <si>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</si>
  <si>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</si>
  <si>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</si>
  <si>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</si>
  <si>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</si>
  <si>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</si>
  <si>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</si>
  <si>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</si>
  <si>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</si>
  <si>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</si>
  <si>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</si>
  <si>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</si>
  <si>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</si>
  <si>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</si>
  <si>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</si>
  <si>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</si>
  <si>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</si>
  <si>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</si>
  <si>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</si>
  <si>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</si>
  <si>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</si>
  <si>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</si>
  <si>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</si>
  <si>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</si>
  <si>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</si>
  <si>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</si>
  <si>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37.04</t>
  </si>
  <si>
    <t>42.31</t>
  </si>
  <si>
    <t>49.33</t>
  </si>
  <si>
    <t>57.2</t>
  </si>
  <si>
    <t>62.95</t>
  </si>
  <si>
    <t>72.08</t>
  </si>
  <si>
    <t>69.34</t>
  </si>
  <si>
    <t>69.17</t>
  </si>
  <si>
    <t>66.85</t>
  </si>
  <si>
    <t>83.81</t>
  </si>
  <si>
    <t>Tangible Book Value</t>
  </si>
  <si>
    <t>Tangible Book Value Per Share</t>
  </si>
  <si>
    <t>15.63</t>
  </si>
  <si>
    <t>23.25</t>
  </si>
  <si>
    <t>33.46</t>
  </si>
  <si>
    <t>43.4</t>
  </si>
  <si>
    <t>50.87</t>
  </si>
  <si>
    <t>61.58</t>
  </si>
  <si>
    <t>61.11</t>
  </si>
  <si>
    <t>49.08</t>
  </si>
  <si>
    <t>51.45</t>
  </si>
  <si>
    <t>68.43</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</si>
  <si>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</si>
  <si>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</si>
  <si>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</si>
  <si>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</si>
  <si>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</si>
  <si>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</si>
  <si>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</si>
  <si>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</si>
  <si>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Part Time Employees</t>
  </si>
  <si>
    <t>Accumulated Allowance for Doubtful Accounts (Supple)</t>
  </si>
  <si>
    <t>Revenues</t>
  </si>
  <si>
    <t>Gain (Loss) on Sale of Assets, Total (Rev)</t>
  </si>
  <si>
    <t>Interest And Invest. Income (Rev)</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</si>
  <si>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</si>
  <si>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</si>
  <si>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</si>
  <si>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</si>
  <si>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</si>
  <si>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</si>
  <si>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</si>
  <si>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</si>
  <si>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</si>
  <si>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</si>
  <si>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</si>
  <si>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</si>
  <si>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</si>
  <si>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</si>
  <si>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</si>
  <si>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</si>
  <si>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</si>
  <si>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</si>
  <si>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</si>
  <si>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</si>
  <si>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</si>
  <si>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</si>
  <si>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</si>
  <si>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</si>
  <si>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</si>
  <si>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</si>
  <si>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</si>
  <si>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</si>
  <si>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</si>
  <si>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</si>
  <si>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4.61</t>
  </si>
  <si>
    <t>5.78</t>
  </si>
  <si>
    <t>5.64</t>
  </si>
  <si>
    <t>6.68</t>
  </si>
  <si>
    <t>8.51</t>
  </si>
  <si>
    <t>-2.34</t>
  </si>
  <si>
    <t>6.83</t>
  </si>
  <si>
    <t>-3.02</t>
  </si>
  <si>
    <t>13.99</t>
  </si>
  <si>
    <t>Basic EPS - Continuing Operations</t>
  </si>
  <si>
    <t>Basic Weighted Average Shares Outstanding</t>
  </si>
  <si>
    <t>Net EPS - Diluted</t>
  </si>
  <si>
    <t>4.54</t>
  </si>
  <si>
    <t>5.72</t>
  </si>
  <si>
    <t>5.52</t>
  </si>
  <si>
    <t>6.43</t>
  </si>
  <si>
    <t>8.43</t>
  </si>
  <si>
    <t>6.71</t>
  </si>
  <si>
    <t>13.78</t>
  </si>
  <si>
    <t>Diluted EPS - Continuing Operations</t>
  </si>
  <si>
    <t>Diluted Weighted Average Shares Outstanding</t>
  </si>
  <si>
    <t>Normalized Basic EPS</t>
  </si>
  <si>
    <t>3.91</t>
  </si>
  <si>
    <t>4.5</t>
  </si>
  <si>
    <t>4.43</t>
  </si>
  <si>
    <t>5.1</t>
  </si>
  <si>
    <t>5.18</t>
  </si>
  <si>
    <t>6.37</t>
  </si>
  <si>
    <t>5.04</t>
  </si>
  <si>
    <t>6.95</t>
  </si>
  <si>
    <t>4.73</t>
  </si>
  <si>
    <t>6.17</t>
  </si>
  <si>
    <t>Normalized Diluted EPS</t>
  </si>
  <si>
    <t>3.85</t>
  </si>
  <si>
    <t>4.45</t>
  </si>
  <si>
    <t>4.33</t>
  </si>
  <si>
    <t>4.91</t>
  </si>
  <si>
    <t>5.06</t>
  </si>
  <si>
    <t>6.3</t>
  </si>
  <si>
    <t>6.08</t>
  </si>
  <si>
    <t>EBITDA</t>
  </si>
  <si>
    <t>EBITA</t>
  </si>
  <si>
    <t>EBIT</t>
  </si>
  <si>
    <t>EBITDAR</t>
  </si>
  <si>
    <t>Total Revenues (As Reported)</t>
  </si>
  <si>
    <t>Effective Tax Rate - (Ratio)</t>
  </si>
  <si>
    <t>14.52</t>
  </si>
  <si>
    <t>13.88</t>
  </si>
  <si>
    <t>14.3</t>
  </si>
  <si>
    <t>13.23</t>
  </si>
  <si>
    <t>12.4</t>
  </si>
  <si>
    <t>12.57</t>
  </si>
  <si>
    <t>13.87</t>
  </si>
  <si>
    <t>18.54</t>
  </si>
  <si>
    <t>8.46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</si>
  <si>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</si>
  <si>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</si>
  <si>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</si>
  <si>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</si>
  <si>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</si>
  <si>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</si>
  <si>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</si>
  <si>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</si>
  <si>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</si>
  <si>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</si>
  <si>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</si>
  <si>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</si>
  <si>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</si>
  <si>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</si>
  <si>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</si>
  <si>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</si>
  <si>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</si>
  <si>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</si>
  <si>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3.62</t>
  </si>
  <si>
    <t>3.49</t>
  </si>
  <si>
    <t>3.47</t>
  </si>
  <si>
    <t>3.89</t>
  </si>
  <si>
    <t>3.33</t>
  </si>
  <si>
    <t>2.37</t>
  </si>
  <si>
    <t>2.86</t>
  </si>
  <si>
    <t>3.43</t>
  </si>
  <si>
    <t>Return on Total Capital</t>
  </si>
  <si>
    <t>4.15</t>
  </si>
  <si>
    <t>4.13</t>
  </si>
  <si>
    <t>3.92</t>
  </si>
  <si>
    <t>4.37</t>
  </si>
  <si>
    <t>3.71</t>
  </si>
  <si>
    <t>2.64</t>
  </si>
  <si>
    <t>3.18</t>
  </si>
  <si>
    <t>3.84</t>
  </si>
  <si>
    <t>Return On Equity %</t>
  </si>
  <si>
    <t>15.59</t>
  </si>
  <si>
    <t>14.38</t>
  </si>
  <si>
    <t>12.22</t>
  </si>
  <si>
    <t>12.55</t>
  </si>
  <si>
    <t>11.62</t>
  </si>
  <si>
    <t>12.78</t>
  </si>
  <si>
    <t>-3.22</t>
  </si>
  <si>
    <t>7.89</t>
  </si>
  <si>
    <t>-4.39</t>
  </si>
  <si>
    <t>19.2</t>
  </si>
  <si>
    <t>Return on Common Equity</t>
  </si>
  <si>
    <t>15.75</t>
  </si>
  <si>
    <t>14.54</t>
  </si>
  <si>
    <t>12.41</t>
  </si>
  <si>
    <t>12.58</t>
  </si>
  <si>
    <t>11.67</t>
  </si>
  <si>
    <t>12.63</t>
  </si>
  <si>
    <t>-3.28</t>
  </si>
  <si>
    <t>7.87</t>
  </si>
  <si>
    <t>-4.44</t>
  </si>
  <si>
    <t>19.18</t>
  </si>
  <si>
    <t>Margin Analysis</t>
  </si>
  <si>
    <t>Gross Profit Margin %</t>
  </si>
  <si>
    <t>59.33</t>
  </si>
  <si>
    <t>55.26</t>
  </si>
  <si>
    <t>52.93</t>
  </si>
  <si>
    <t>54.59</t>
  </si>
  <si>
    <t>55.72</t>
  </si>
  <si>
    <t>60.22</t>
  </si>
  <si>
    <t>56.18</t>
  </si>
  <si>
    <t>55.18</t>
  </si>
  <si>
    <t>53.53</t>
  </si>
  <si>
    <t>57.27</t>
  </si>
  <si>
    <t>SG&amp;A Margin</t>
  </si>
  <si>
    <t>8.28</t>
  </si>
  <si>
    <t>7.21</t>
  </si>
  <si>
    <t>6.96</t>
  </si>
  <si>
    <t>6.98</t>
  </si>
  <si>
    <t>6.36</t>
  </si>
  <si>
    <t>5.42</t>
  </si>
  <si>
    <t>5.39</t>
  </si>
  <si>
    <t>6.93</t>
  </si>
  <si>
    <t>6.13</t>
  </si>
  <si>
    <t>EBITDA Margin %</t>
  </si>
  <si>
    <t>51.63</t>
  </si>
  <si>
    <t>48.69</t>
  </si>
  <si>
    <t>47.85</t>
  </si>
  <si>
    <t>49.16</t>
  </si>
  <si>
    <t>49.88</t>
  </si>
  <si>
    <t>55.23</t>
  </si>
  <si>
    <t>51.27</t>
  </si>
  <si>
    <t>48.71</t>
  </si>
  <si>
    <t>48.18</t>
  </si>
  <si>
    <t>51.58</t>
  </si>
  <si>
    <t>EBITA Margin %</t>
  </si>
  <si>
    <t>48.06</t>
  </si>
  <si>
    <t>51.42</t>
  </si>
  <si>
    <t>EBIT Margin %</t>
  </si>
  <si>
    <t>51.04</t>
  </si>
  <si>
    <t>48.05</t>
  </si>
  <si>
    <t>47.22</t>
  </si>
  <si>
    <t>48.54</t>
  </si>
  <si>
    <t>49.36</t>
  </si>
  <si>
    <t>54.8</t>
  </si>
  <si>
    <t>50.8</t>
  </si>
  <si>
    <t>48.25</t>
  </si>
  <si>
    <t>47.75</t>
  </si>
  <si>
    <t>51.14</t>
  </si>
  <si>
    <t>Income From Continuing Operations Margin %</t>
  </si>
  <si>
    <t>22.33</t>
  </si>
  <si>
    <t>22.26</t>
  </si>
  <si>
    <t>20.61</t>
  </si>
  <si>
    <t>21.66</t>
  </si>
  <si>
    <t>21.2</t>
  </si>
  <si>
    <t>23.63</t>
  </si>
  <si>
    <t>-6.56</t>
  </si>
  <si>
    <t>-10.43</t>
  </si>
  <si>
    <t>41.56</t>
  </si>
  <si>
    <t>Net Income Margin %</t>
  </si>
  <si>
    <t>22.39</t>
  </si>
  <si>
    <t>22.29</t>
  </si>
  <si>
    <t>20.75</t>
  </si>
  <si>
    <t>21.58</t>
  </si>
  <si>
    <t>21.16</t>
  </si>
  <si>
    <t>23.2</t>
  </si>
  <si>
    <t>-6.64</t>
  </si>
  <si>
    <t>21.8</t>
  </si>
  <si>
    <t>-10.5</t>
  </si>
  <si>
    <t>41.4</t>
  </si>
  <si>
    <t>Net Avail. For Common Margin %</t>
  </si>
  <si>
    <t>Normalized Net Income Margin</t>
  </si>
  <si>
    <t>18.98</t>
  </si>
  <si>
    <t>17.34</t>
  </si>
  <si>
    <t>16.28</t>
  </si>
  <si>
    <t>16.47</t>
  </si>
  <si>
    <t>15.66</t>
  </si>
  <si>
    <t>17.35</t>
  </si>
  <si>
    <t>14.34</t>
  </si>
  <si>
    <t>22.18</t>
  </si>
  <si>
    <t>16.45</t>
  </si>
  <si>
    <t>18.28</t>
  </si>
  <si>
    <t>Levered Free Cash Flow Margin</t>
  </si>
  <si>
    <t>40.79</t>
  </si>
  <si>
    <t>-9.42</t>
  </si>
  <si>
    <t>-30.56</t>
  </si>
  <si>
    <t>-75.97</t>
  </si>
  <si>
    <t>-58.84</t>
  </si>
  <si>
    <t>-49.11</t>
  </si>
  <si>
    <t>17.76</t>
  </si>
  <si>
    <t>3.9</t>
  </si>
  <si>
    <t>-28.66</t>
  </si>
  <si>
    <t>Unlevered Free Cash Flow Margin</t>
  </si>
  <si>
    <t>51.88</t>
  </si>
  <si>
    <t>2.72</t>
  </si>
  <si>
    <t>-18.13</t>
  </si>
  <si>
    <t>-63.34</t>
  </si>
  <si>
    <t>-44.89</t>
  </si>
  <si>
    <t>-34.33</t>
  </si>
  <si>
    <t>33.67</t>
  </si>
  <si>
    <t>18.17</t>
  </si>
  <si>
    <t>7.5</t>
  </si>
  <si>
    <t>-17.09</t>
  </si>
  <si>
    <t>Asset Turnover</t>
  </si>
  <si>
    <t>0.14</t>
  </si>
  <si>
    <t>0.12</t>
  </si>
  <si>
    <t>0.11</t>
  </si>
  <si>
    <t>0.1</t>
  </si>
  <si>
    <t>0.08</t>
  </si>
  <si>
    <t>Fixed Assets Turnover</t>
  </si>
  <si>
    <t>308.71</t>
  </si>
  <si>
    <t>252.55</t>
  </si>
  <si>
    <t>176.11</t>
  </si>
  <si>
    <t>147.7</t>
  </si>
  <si>
    <t>159.3</t>
  </si>
  <si>
    <t>99.91</t>
  </si>
  <si>
    <t>67.67</t>
  </si>
  <si>
    <t>49.79</t>
  </si>
  <si>
    <t>77.8</t>
  </si>
  <si>
    <t>109.02</t>
  </si>
  <si>
    <t>Receivables Turnover (Average Receivables)</t>
  </si>
  <si>
    <t>11.85</t>
  </si>
  <si>
    <t>8.26</t>
  </si>
  <si>
    <t>6.11</t>
  </si>
  <si>
    <t>4.47</t>
  </si>
  <si>
    <t>3.95</t>
  </si>
  <si>
    <t>4.1</t>
  </si>
  <si>
    <t>3.01</t>
  </si>
  <si>
    <t>2.36</t>
  </si>
  <si>
    <t>2.74</t>
  </si>
  <si>
    <t>3.25</t>
  </si>
  <si>
    <t>Inventory Turnover (Average Inventory)</t>
  </si>
  <si>
    <t>8.22</t>
  </si>
  <si>
    <t>15.17</t>
  </si>
  <si>
    <t>49.43</t>
  </si>
  <si>
    <t>60.78</t>
  </si>
  <si>
    <t>115.1</t>
  </si>
  <si>
    <t>61.53</t>
  </si>
  <si>
    <t>45.74</t>
  </si>
  <si>
    <t>Short Term Liquidity</t>
  </si>
  <si>
    <t>Current Ratio</t>
  </si>
  <si>
    <t>0.45</t>
  </si>
  <si>
    <t>0.52</t>
  </si>
  <si>
    <t>0.69</t>
  </si>
  <si>
    <t>1.16</t>
  </si>
  <si>
    <t>1.39</t>
  </si>
  <si>
    <t>1.49</t>
  </si>
  <si>
    <t>1.72</t>
  </si>
  <si>
    <t>1.62</t>
  </si>
  <si>
    <t>Quick Ratio</t>
  </si>
  <si>
    <t>0.29</t>
  </si>
  <si>
    <t>0.41</t>
  </si>
  <si>
    <t>0.38</t>
  </si>
  <si>
    <t>0.94</t>
  </si>
  <si>
    <t>1.27</t>
  </si>
  <si>
    <t>1.13</t>
  </si>
  <si>
    <t>1.32</t>
  </si>
  <si>
    <t>1.12</t>
  </si>
  <si>
    <t>Operating Cash Flow to Current Liabilities</t>
  </si>
  <si>
    <t>0.31</t>
  </si>
  <si>
    <t>0.43</t>
  </si>
  <si>
    <t>0.47</t>
  </si>
  <si>
    <t>0.51</t>
  </si>
  <si>
    <t>1.11</t>
  </si>
  <si>
    <t>0.88</t>
  </si>
  <si>
    <t>0.87</t>
  </si>
  <si>
    <t>1.53</t>
  </si>
  <si>
    <t>1.38</t>
  </si>
  <si>
    <t>Days Sales Outstanding (Average Receivables)</t>
  </si>
  <si>
    <t>30.79</t>
  </si>
  <si>
    <t>44.17</t>
  </si>
  <si>
    <t>59.89</t>
  </si>
  <si>
    <t>81.62</t>
  </si>
  <si>
    <t>92.5</t>
  </si>
  <si>
    <t>88.92</t>
  </si>
  <si>
    <t>121.62</t>
  </si>
  <si>
    <t>154.6</t>
  </si>
  <si>
    <t>133.22</t>
  </si>
  <si>
    <t>112.39</t>
  </si>
  <si>
    <t>Days Outstanding Inventory (Average Inventory)</t>
  </si>
  <si>
    <t>44.42</t>
  </si>
  <si>
    <t>24.12</t>
  </si>
  <si>
    <t>7.38</t>
  </si>
  <si>
    <t>3.17</t>
  </si>
  <si>
    <t>5.93</t>
  </si>
  <si>
    <t>7.98</t>
  </si>
  <si>
    <t>Average Days Payable Outstanding</t>
  </si>
  <si>
    <t>60.63</t>
  </si>
  <si>
    <t>63.22</t>
  </si>
  <si>
    <t>51.7</t>
  </si>
  <si>
    <t>51.85</t>
  </si>
  <si>
    <t>50.48</t>
  </si>
  <si>
    <t>42.87</t>
  </si>
  <si>
    <t>75.1</t>
  </si>
  <si>
    <t>51.35</t>
  </si>
  <si>
    <t>Cash Conversion Cycle (Average Days)</t>
  </si>
  <si>
    <t>27.96</t>
  </si>
  <si>
    <t>20.8</t>
  </si>
  <si>
    <t>37.3</t>
  </si>
  <si>
    <t>46.66</t>
  </si>
  <si>
    <t>41.61</t>
  </si>
  <si>
    <t>64.05</t>
  </si>
  <si>
    <t>69.01</t>
  </si>
  <si>
    <t>Long Term Solvency</t>
  </si>
  <si>
    <t>Total Debt/Equity</t>
  </si>
  <si>
    <t>382.81</t>
  </si>
  <si>
    <t>353.76</t>
  </si>
  <si>
    <t>322.96</t>
  </si>
  <si>
    <t>328.99</t>
  </si>
  <si>
    <t>332.6</t>
  </si>
  <si>
    <t>315.86</t>
  </si>
  <si>
    <t>324.2</t>
  </si>
  <si>
    <t>303.05</t>
  </si>
  <si>
    <t>288.16</t>
  </si>
  <si>
    <t>281.25</t>
  </si>
  <si>
    <t>Total Debt / Total Capital</t>
  </si>
  <si>
    <t>79.29</t>
  </si>
  <si>
    <t>77.96</t>
  </si>
  <si>
    <t>76.36</t>
  </si>
  <si>
    <t>76.69</t>
  </si>
  <si>
    <t>76.88</t>
  </si>
  <si>
    <t>75.95</t>
  </si>
  <si>
    <t>76.43</t>
  </si>
  <si>
    <t>75.19</t>
  </si>
  <si>
    <t>74.24</t>
  </si>
  <si>
    <t>73.77</t>
  </si>
  <si>
    <t>LT Debt/Equity</t>
  </si>
  <si>
    <t>337.52</t>
  </si>
  <si>
    <t>306.56</t>
  </si>
  <si>
    <t>279.2</t>
  </si>
  <si>
    <t>292.21</t>
  </si>
  <si>
    <t>314.6</t>
  </si>
  <si>
    <t>322.11</t>
  </si>
  <si>
    <t>302.26</t>
  </si>
  <si>
    <t>287.77</t>
  </si>
  <si>
    <t>280.38</t>
  </si>
  <si>
    <t>Long-Term Debt / Total Capital</t>
  </si>
  <si>
    <t>69.91</t>
  </si>
  <si>
    <t>67.56</t>
  </si>
  <si>
    <t>66.01</t>
  </si>
  <si>
    <t>68.12</t>
  </si>
  <si>
    <t>66.11</t>
  </si>
  <si>
    <t>75.65</t>
  </si>
  <si>
    <t>75.93</t>
  </si>
  <si>
    <t>74.99</t>
  </si>
  <si>
    <t>74.14</t>
  </si>
  <si>
    <t>73.54</t>
  </si>
  <si>
    <t>Total Liabilities / Total Assets</t>
  </si>
  <si>
    <t>81.89</t>
  </si>
  <si>
    <t>80.81</t>
  </si>
  <si>
    <t>79.38</t>
  </si>
  <si>
    <t>79.45</t>
  </si>
  <si>
    <t>78.55</t>
  </si>
  <si>
    <t>78.76</t>
  </si>
  <si>
    <t>77.68</t>
  </si>
  <si>
    <t>76.77</t>
  </si>
  <si>
    <t>76.73</t>
  </si>
  <si>
    <t>EBIT / Interest Expense</t>
  </si>
  <si>
    <t>2.31</t>
  </si>
  <si>
    <t>2.18</t>
  </si>
  <si>
    <t>2.02</t>
  </si>
  <si>
    <t>2.09</t>
  </si>
  <si>
    <t>1.83</t>
  </si>
  <si>
    <t>1.8</t>
  </si>
  <si>
    <t>2.07</t>
  </si>
  <si>
    <t>2.14</t>
  </si>
  <si>
    <t>EBITDA / Interest Expense</t>
  </si>
  <si>
    <t>2.4</t>
  </si>
  <si>
    <t>2.34</t>
  </si>
  <si>
    <t>2.21</t>
  </si>
  <si>
    <t>2.2</t>
  </si>
  <si>
    <t>2.04</t>
  </si>
  <si>
    <t>2.11</t>
  </si>
  <si>
    <t>1.85</t>
  </si>
  <si>
    <t>1.82</t>
  </si>
  <si>
    <t>2.26</t>
  </si>
  <si>
    <t>(EBITDA - Capex) / Interest Expense</t>
  </si>
  <si>
    <t>-0.87</t>
  </si>
  <si>
    <t>-0.9</t>
  </si>
  <si>
    <t>-1.31</t>
  </si>
  <si>
    <t>-2.49</t>
  </si>
  <si>
    <t>-3.03</t>
  </si>
  <si>
    <t>-1.54</t>
  </si>
  <si>
    <t>0.9</t>
  </si>
  <si>
    <t>0.36</t>
  </si>
  <si>
    <t>-0.34</t>
  </si>
  <si>
    <t>-1.19</t>
  </si>
  <si>
    <t>Total Debt / EBITDA</t>
  </si>
  <si>
    <t>16.27</t>
  </si>
  <si>
    <t>11.58</t>
  </si>
  <si>
    <t>11.49</t>
  </si>
  <si>
    <t>11.59</t>
  </si>
  <si>
    <t>12.34</t>
  </si>
  <si>
    <t>10.83</t>
  </si>
  <si>
    <t>22.57</t>
  </si>
  <si>
    <t>14.01</t>
  </si>
  <si>
    <t>11.42</t>
  </si>
  <si>
    <t>Net Debt / EBITDA</t>
  </si>
  <si>
    <t>15.45</t>
  </si>
  <si>
    <t>10.64</t>
  </si>
  <si>
    <t>10.63</t>
  </si>
  <si>
    <t>10.89</t>
  </si>
  <si>
    <t>11.81</t>
  </si>
  <si>
    <t>10.41</t>
  </si>
  <si>
    <t>12.03</t>
  </si>
  <si>
    <t>21.79</t>
  </si>
  <si>
    <t>13.46</t>
  </si>
  <si>
    <t>10.99</t>
  </si>
  <si>
    <t>Total Debt / (EBITDA - Capex)</t>
  </si>
  <si>
    <t>-30.13</t>
  </si>
  <si>
    <t>-19.42</t>
  </si>
  <si>
    <t>-10.25</t>
  </si>
  <si>
    <t>-8.31</t>
  </si>
  <si>
    <t>-14.88</t>
  </si>
  <si>
    <t>25.86</t>
  </si>
  <si>
    <t>113.24</t>
  </si>
  <si>
    <t>-86.49</t>
  </si>
  <si>
    <t>-21.73</t>
  </si>
  <si>
    <t>Net Debt / (EBITDA - Capex)</t>
  </si>
  <si>
    <t>-42.65</t>
  </si>
  <si>
    <t>-27.68</t>
  </si>
  <si>
    <t>-17.97</t>
  </si>
  <si>
    <t>-9.63</t>
  </si>
  <si>
    <t>-7.95</t>
  </si>
  <si>
    <t>-14.31</t>
  </si>
  <si>
    <t>24.74</t>
  </si>
  <si>
    <t>109.32</t>
  </si>
  <si>
    <t>-83.14</t>
  </si>
  <si>
    <t>-20.91</t>
  </si>
  <si>
    <t>Growth Over Prior Year</t>
  </si>
  <si>
    <t>Total Revenues, 1 Yr. Growth %</t>
  </si>
  <si>
    <t>244.78</t>
  </si>
  <si>
    <t>48.04</t>
  </si>
  <si>
    <t>-4.62</t>
  </si>
  <si>
    <t>-1.1</t>
  </si>
  <si>
    <t>-3.83</t>
  </si>
  <si>
    <t>-8.99</t>
  </si>
  <si>
    <t>2.12</t>
  </si>
  <si>
    <t>50.69</t>
  </si>
  <si>
    <t>9.54</t>
  </si>
  <si>
    <t>Gross Profit, 1 Yr. Growth %</t>
  </si>
  <si>
    <t>223.81</t>
  </si>
  <si>
    <t>36.04</t>
  </si>
  <si>
    <t>-8.65</t>
  </si>
  <si>
    <t>1.58</t>
  </si>
  <si>
    <t>-1.89</t>
  </si>
  <si>
    <t>11.17</t>
  </si>
  <si>
    <t>-15.09</t>
  </si>
  <si>
    <t>46.19</t>
  </si>
  <si>
    <t>17.18</t>
  </si>
  <si>
    <t>EBITDA, 1 Yr. Growth %</t>
  </si>
  <si>
    <t>220.66</t>
  </si>
  <si>
    <t>37.72</t>
  </si>
  <si>
    <t>-6.26</t>
  </si>
  <si>
    <t>1.61</t>
  </si>
  <si>
    <t>-2.5</t>
  </si>
  <si>
    <t>14.08</t>
  </si>
  <si>
    <t>-15.52</t>
  </si>
  <si>
    <t>-2.97</t>
  </si>
  <si>
    <t>48.81</t>
  </si>
  <si>
    <t>17.27</t>
  </si>
  <si>
    <t>EBITA, 1 Yr. Growth %</t>
  </si>
  <si>
    <t>225.53</t>
  </si>
  <si>
    <t>48.67</t>
  </si>
  <si>
    <t>17.2</t>
  </si>
  <si>
    <t>EBIT, 1 Yr. Growth %</t>
  </si>
  <si>
    <t>221.81</t>
  </si>
  <si>
    <t>37.49</t>
  </si>
  <si>
    <t>-6.27</t>
  </si>
  <si>
    <t>1.66</t>
  </si>
  <si>
    <t>-2.27</t>
  </si>
  <si>
    <t>14.21</t>
  </si>
  <si>
    <t>-15.64</t>
  </si>
  <si>
    <t>49.14</t>
  </si>
  <si>
    <t>17.31</t>
  </si>
  <si>
    <t>Earnings From Cont. Operations, 1 Yr. Growth %</t>
  </si>
  <si>
    <t>173.69</t>
  </si>
  <si>
    <t>45.6</t>
  </si>
  <si>
    <t>-11.69</t>
  </si>
  <si>
    <t>3.93</t>
  </si>
  <si>
    <t>-5.82</t>
  </si>
  <si>
    <t>14.67</t>
  </si>
  <si>
    <t>-125.28</t>
  </si>
  <si>
    <t>-442.27</t>
  </si>
  <si>
    <t>-171.44</t>
  </si>
  <si>
    <t>-536.5</t>
  </si>
  <si>
    <t>Net Income, 1 Yr. Growth %</t>
  </si>
  <si>
    <t>177.16</t>
  </si>
  <si>
    <t>45.44</t>
  </si>
  <si>
    <t>-11.21</t>
  </si>
  <si>
    <t>2.82</t>
  </si>
  <si>
    <t>-5.62</t>
  </si>
  <si>
    <t>12.81</t>
  </si>
  <si>
    <t>-126.06</t>
  </si>
  <si>
    <t>-435.1</t>
  </si>
  <si>
    <t>-172.57</t>
  </si>
  <si>
    <t>-531.94</t>
  </si>
  <si>
    <t>Normalized Net Income, 1 Yr. Growth %</t>
  </si>
  <si>
    <t>210.87</t>
  </si>
  <si>
    <t>33.42</t>
  </si>
  <si>
    <t>-10.48</t>
  </si>
  <si>
    <t>0.06</t>
  </si>
  <si>
    <t>-8.48</t>
  </si>
  <si>
    <t>13.98</t>
  </si>
  <si>
    <t>-24.8</t>
  </si>
  <si>
    <t>57.96</t>
  </si>
  <si>
    <t>83.16</t>
  </si>
  <si>
    <t>21.73</t>
  </si>
  <si>
    <t>Diluted EPS Before Extra, 1 Yr. Growth %</t>
  </si>
  <si>
    <t>78.74</t>
  </si>
  <si>
    <t>25.99</t>
  </si>
  <si>
    <t>-3.5</t>
  </si>
  <si>
    <t>16.49</t>
  </si>
  <si>
    <t>6.22</t>
  </si>
  <si>
    <t>23.43</t>
  </si>
  <si>
    <t>-127.76</t>
  </si>
  <si>
    <t>-386.75</t>
  </si>
  <si>
    <t>-145.01</t>
  </si>
  <si>
    <t>-556.29</t>
  </si>
  <si>
    <t>Accounts Receivable, 1 Yr. Growth %</t>
  </si>
  <si>
    <t>20.88</t>
  </si>
  <si>
    <t>40.98</t>
  </si>
  <si>
    <t>26.2</t>
  </si>
  <si>
    <t>-4.49</t>
  </si>
  <si>
    <t>3.07</t>
  </si>
  <si>
    <t>37.93</t>
  </si>
  <si>
    <t>118.18</t>
  </si>
  <si>
    <t>-8.32</t>
  </si>
  <si>
    <t>Inventory, 1 Yr. Growth %</t>
  </si>
  <si>
    <t>-17.51</t>
  </si>
  <si>
    <t>-79.76</t>
  </si>
  <si>
    <t>-26.01</t>
  </si>
  <si>
    <t>-20.53</t>
  </si>
  <si>
    <t>-89.81</t>
  </si>
  <si>
    <t>14.99</t>
  </si>
  <si>
    <t>53.34</t>
  </si>
  <si>
    <t>Net Property, Plant and Equip., 1 Yr. Growth %</t>
  </si>
  <si>
    <t>766.42</t>
  </si>
  <si>
    <t>74.75</t>
  </si>
  <si>
    <t>-14.59</t>
  </si>
  <si>
    <t>-6.31</t>
  </si>
  <si>
    <t>139.05</t>
  </si>
  <si>
    <t>-9.43</t>
  </si>
  <si>
    <t>92.08</t>
  </si>
  <si>
    <t>-14.47</t>
  </si>
  <si>
    <t>-30.44</t>
  </si>
  <si>
    <t>Total Assets, 1 Yr. Growth %</t>
  </si>
  <si>
    <t>364.15</t>
  </si>
  <si>
    <t>-4.87</t>
  </si>
  <si>
    <t>1.01</t>
  </si>
  <si>
    <t>2.78</t>
  </si>
  <si>
    <t>1.25</t>
  </si>
  <si>
    <t>-3.89</t>
  </si>
  <si>
    <t>77.34</t>
  </si>
  <si>
    <t>-6.49</t>
  </si>
  <si>
    <t>2.22</t>
  </si>
  <si>
    <t>Tangible Book Value, 1 Yr. Growth %</t>
  </si>
  <si>
    <t>37.33</t>
  </si>
  <si>
    <t>38.24</t>
  </si>
  <si>
    <t>26.07</t>
  </si>
  <si>
    <t>12.56</t>
  </si>
  <si>
    <t>9.61</t>
  </si>
  <si>
    <t>11.55</t>
  </si>
  <si>
    <t>-1.83</t>
  </si>
  <si>
    <t>50.51</t>
  </si>
  <si>
    <t>5.49</t>
  </si>
  <si>
    <t>9.19</t>
  </si>
  <si>
    <t>Common Equity, 1 Yr. Growth %</t>
  </si>
  <si>
    <t>224.23</t>
  </si>
  <si>
    <t>2.1</t>
  </si>
  <si>
    <t>0.65</t>
  </si>
  <si>
    <t>2.89</t>
  </si>
  <si>
    <t>5.51</t>
  </si>
  <si>
    <t>-4.84</t>
  </si>
  <si>
    <t>86.93</t>
  </si>
  <si>
    <t>-2.74</t>
  </si>
  <si>
    <t>2.92</t>
  </si>
  <si>
    <t>Cash From Operations, 1 Yr. Growth %</t>
  </si>
  <si>
    <t>231.57</t>
  </si>
  <si>
    <t>45.23</t>
  </si>
  <si>
    <t>0.63</t>
  </si>
  <si>
    <t>-7.13</t>
  </si>
  <si>
    <t>-9.55</t>
  </si>
  <si>
    <t>9.34</t>
  </si>
  <si>
    <t>-31.4</t>
  </si>
  <si>
    <t>73.39</t>
  </si>
  <si>
    <t>39.99</t>
  </si>
  <si>
    <t>1.75</t>
  </si>
  <si>
    <t>Capital Expenditures, 1 Yr. Growth %</t>
  </si>
  <si>
    <t>27.58</t>
  </si>
  <si>
    <t>39.94</t>
  </si>
  <si>
    <t>7.76</t>
  </si>
  <si>
    <t>36.07</t>
  </si>
  <si>
    <t>13.84</t>
  </si>
  <si>
    <t>-20.51</t>
  </si>
  <si>
    <t>-74.97</t>
  </si>
  <si>
    <t>51.2</t>
  </si>
  <si>
    <t>116.32</t>
  </si>
  <si>
    <t>60.98</t>
  </si>
  <si>
    <t>Levered Free Cash Flow, 1 Yr. Growth %</t>
  </si>
  <si>
    <t>-213.29</t>
  </si>
  <si>
    <t>-133.72</t>
  </si>
  <si>
    <t>209.53</t>
  </si>
  <si>
    <t>145.87</t>
  </si>
  <si>
    <t>-25.42</t>
  </si>
  <si>
    <t>-14.09</t>
  </si>
  <si>
    <t>-132.91</t>
  </si>
  <si>
    <t>-77.6</t>
  </si>
  <si>
    <t>-212.24</t>
  </si>
  <si>
    <t>Unlevered Free Cash Flow, 1 Yr. Growth %</t>
  </si>
  <si>
    <t>-255.3</t>
  </si>
  <si>
    <t>-92.34</t>
  </si>
  <si>
    <t>-735.2</t>
  </si>
  <si>
    <t>245.48</t>
  </si>
  <si>
    <t>-31.75</t>
  </si>
  <si>
    <t>-21.71</t>
  </si>
  <si>
    <t>-189.27</t>
  </si>
  <si>
    <t>-33.38</t>
  </si>
  <si>
    <t>-349.68</t>
  </si>
  <si>
    <t>Compound Annual Growth Rate Over Two Years</t>
  </si>
  <si>
    <t>Total Revenues, 2 Yr. CAGR %</t>
  </si>
  <si>
    <t>92.94</t>
  </si>
  <si>
    <t>124.4</t>
  </si>
  <si>
    <t>18.83</t>
  </si>
  <si>
    <t>-2.88</t>
  </si>
  <si>
    <t>-2.44</t>
  </si>
  <si>
    <t>-3.24</t>
  </si>
  <si>
    <t>-3.59</t>
  </si>
  <si>
    <t>24.05</t>
  </si>
  <si>
    <t>28.48</t>
  </si>
  <si>
    <t>Gross Profit, 2 Yr. CAGR %</t>
  </si>
  <si>
    <t>100.01</t>
  </si>
  <si>
    <t>109.89</t>
  </si>
  <si>
    <t>11.48</t>
  </si>
  <si>
    <t>-3.47</t>
  </si>
  <si>
    <t>3.56</t>
  </si>
  <si>
    <t>-2.84</t>
  </si>
  <si>
    <t>-7.72</t>
  </si>
  <si>
    <t>21.08</t>
  </si>
  <si>
    <t>30.89</t>
  </si>
  <si>
    <t>EBITDA, 2 Yr. CAGR %</t>
  </si>
  <si>
    <t>100.48</t>
  </si>
  <si>
    <t>110.15</t>
  </si>
  <si>
    <t>13.62</t>
  </si>
  <si>
    <t>-2.4</t>
  </si>
  <si>
    <t>-0.4</t>
  </si>
  <si>
    <t>5.6</t>
  </si>
  <si>
    <t>-9.46</t>
  </si>
  <si>
    <t>-7.9</t>
  </si>
  <si>
    <t>-0.57</t>
  </si>
  <si>
    <t>EBITA, 2 Yr. CAGR %</t>
  </si>
  <si>
    <t>103.02</t>
  </si>
  <si>
    <t>111.74</t>
  </si>
  <si>
    <t>20.11</t>
  </si>
  <si>
    <t>EBIT, 2 Yr. CAGR %</t>
  </si>
  <si>
    <t>101.86</t>
  </si>
  <si>
    <t>110.35</t>
  </si>
  <si>
    <t>13.52</t>
  </si>
  <si>
    <t>-2.39</t>
  </si>
  <si>
    <t>-0.26</t>
  </si>
  <si>
    <t>5.65</t>
  </si>
  <si>
    <t>-1.85</t>
  </si>
  <si>
    <t>-9.54</t>
  </si>
  <si>
    <t>20.28</t>
  </si>
  <si>
    <t>32.27</t>
  </si>
  <si>
    <t>Earnings From Cont. Operations, 2 Yr. CAGR %</t>
  </si>
  <si>
    <t>125.89</t>
  </si>
  <si>
    <t>99.62</t>
  </si>
  <si>
    <t>13.39</t>
  </si>
  <si>
    <t>-4.2</t>
  </si>
  <si>
    <t>-1.06</t>
  </si>
  <si>
    <t>-46.16</t>
  </si>
  <si>
    <t>-6.99</t>
  </si>
  <si>
    <t>56.37</t>
  </si>
  <si>
    <t>76.59</t>
  </si>
  <si>
    <t>Net Income, 2 Yr. CAGR %</t>
  </si>
  <si>
    <t>122.53</t>
  </si>
  <si>
    <t>100.78</t>
  </si>
  <si>
    <t>13.64</t>
  </si>
  <si>
    <t>-4.45</t>
  </si>
  <si>
    <t>-1.49</t>
  </si>
  <si>
    <t>-45.78</t>
  </si>
  <si>
    <t>-6.55</t>
  </si>
  <si>
    <t>55.94</t>
  </si>
  <si>
    <t>77.05</t>
  </si>
  <si>
    <t>Normalized Net Income, 2 Yr. CAGR %</t>
  </si>
  <si>
    <t>142.2</t>
  </si>
  <si>
    <t>103.66</t>
  </si>
  <si>
    <t>9.29</t>
  </si>
  <si>
    <t>-5.36</t>
  </si>
  <si>
    <t>-4.31</t>
  </si>
  <si>
    <t>2.13</t>
  </si>
  <si>
    <t>-7.42</t>
  </si>
  <si>
    <t>8.99</t>
  </si>
  <si>
    <t>32.85</t>
  </si>
  <si>
    <t>49.32</t>
  </si>
  <si>
    <t>Diluted EPS Before Extra, 2 Yr. CAGR %</t>
  </si>
  <si>
    <t>91.34</t>
  </si>
  <si>
    <t>50.07</t>
  </si>
  <si>
    <t>10.27</t>
  </si>
  <si>
    <t>6.02</t>
  </si>
  <si>
    <t>11.23</t>
  </si>
  <si>
    <t>14.5</t>
  </si>
  <si>
    <t>-41.47</t>
  </si>
  <si>
    <t>-10.78</t>
  </si>
  <si>
    <t>13.6</t>
  </si>
  <si>
    <t>43.31</t>
  </si>
  <si>
    <t>Accounts Receivable, 2 Yr. CAGR %</t>
  </si>
  <si>
    <t>342.08</t>
  </si>
  <si>
    <t>290.95</t>
  </si>
  <si>
    <t>30.54</t>
  </si>
  <si>
    <t>33.39</t>
  </si>
  <si>
    <t>9.79</t>
  </si>
  <si>
    <t>-0.78</t>
  </si>
  <si>
    <t>45.72</t>
  </si>
  <si>
    <t>36.98</t>
  </si>
  <si>
    <t>Inventory, 2 Yr. CAGR %</t>
  </si>
  <si>
    <t>-59.14</t>
  </si>
  <si>
    <t>-61.3</t>
  </si>
  <si>
    <t>-23.32</t>
  </si>
  <si>
    <t>-71.54</t>
  </si>
  <si>
    <t>32.79</t>
  </si>
  <si>
    <t>Net Property, Plant and Equip., 2 Yr. CAGR %</t>
  </si>
  <si>
    <t>191.07</t>
  </si>
  <si>
    <t>193.07</t>
  </si>
  <si>
    <t>31.62</t>
  </si>
  <si>
    <t>22.17</t>
  </si>
  <si>
    <t>-10.54</t>
  </si>
  <si>
    <t>49.66</t>
  </si>
  <si>
    <t>47.14</t>
  </si>
  <si>
    <t>31.9</t>
  </si>
  <si>
    <t>13.95</t>
  </si>
  <si>
    <t>-22.86</t>
  </si>
  <si>
    <t>Total Assets, 2 Yr. CAGR %</t>
  </si>
  <si>
    <t>125.41</t>
  </si>
  <si>
    <t>115.56</t>
  </si>
  <si>
    <t>-2.59</t>
  </si>
  <si>
    <t>-1.97</t>
  </si>
  <si>
    <t>1.89</t>
  </si>
  <si>
    <t>2.01</t>
  </si>
  <si>
    <t>-1.35</t>
  </si>
  <si>
    <t>30.56</t>
  </si>
  <si>
    <t>28.77</t>
  </si>
  <si>
    <t>-2.23</t>
  </si>
  <si>
    <t>Tangible Book Value, 2 Yr. CAGR %</t>
  </si>
  <si>
    <t>25.58</t>
  </si>
  <si>
    <t>37.78</t>
  </si>
  <si>
    <t>32.01</t>
  </si>
  <si>
    <t>19.12</t>
  </si>
  <si>
    <t>11.08</t>
  </si>
  <si>
    <t>10.58</t>
  </si>
  <si>
    <t>4.65</t>
  </si>
  <si>
    <t>21.56</t>
  </si>
  <si>
    <t>7.32</t>
  </si>
  <si>
    <t>Common Equity, 2 Yr. CAGR %</t>
  </si>
  <si>
    <t>85.54</t>
  </si>
  <si>
    <t>4.12</t>
  </si>
  <si>
    <t>1.37</t>
  </si>
  <si>
    <t>1.77</t>
  </si>
  <si>
    <t>4.2</t>
  </si>
  <si>
    <t>0.21</t>
  </si>
  <si>
    <t>33.38</t>
  </si>
  <si>
    <t>34.84</t>
  </si>
  <si>
    <t>0.05</t>
  </si>
  <si>
    <t>Cash From Operations, 2 Yr. CAGR %</t>
  </si>
  <si>
    <t>87.74</t>
  </si>
  <si>
    <t>120.15</t>
  </si>
  <si>
    <t>20.89</t>
  </si>
  <si>
    <t>-3.33</t>
  </si>
  <si>
    <t>-8.35</t>
  </si>
  <si>
    <t>-0.55</t>
  </si>
  <si>
    <t>-13.4</t>
  </si>
  <si>
    <t>9.06</t>
  </si>
  <si>
    <t>55.8</t>
  </si>
  <si>
    <t>19.35</t>
  </si>
  <si>
    <t>Capital Expenditures, 2 Yr. CAGR %</t>
  </si>
  <si>
    <t>53.93</t>
  </si>
  <si>
    <t>33.61</t>
  </si>
  <si>
    <t>22.8</t>
  </si>
  <si>
    <t>21.09</t>
  </si>
  <si>
    <t>24.46</t>
  </si>
  <si>
    <t>-55.39</t>
  </si>
  <si>
    <t>-38.48</t>
  </si>
  <si>
    <t>80.85</t>
  </si>
  <si>
    <t>86.61</t>
  </si>
  <si>
    <t>Levered Free Cash Flow, 2 Yr. CAGR %</t>
  </si>
  <si>
    <t>53.98</t>
  </si>
  <si>
    <t>-38.2</t>
  </si>
  <si>
    <t>2.16</t>
  </si>
  <si>
    <t>175.87</t>
  </si>
  <si>
    <t>35.38</t>
  </si>
  <si>
    <t>-19.99</t>
  </si>
  <si>
    <t>-46.83</t>
  </si>
  <si>
    <t>-72.85</t>
  </si>
  <si>
    <t>-58.36</t>
  </si>
  <si>
    <t>319.63</t>
  </si>
  <si>
    <t>Unlevered Free Cash Flow, 2 Yr. CAGR %</t>
  </si>
  <si>
    <t>91.21</t>
  </si>
  <si>
    <t>-65.5</t>
  </si>
  <si>
    <t>-30.22</t>
  </si>
  <si>
    <t>368.45</t>
  </si>
  <si>
    <t>53.51</t>
  </si>
  <si>
    <t>-26.89</t>
  </si>
  <si>
    <t>-16.4</t>
  </si>
  <si>
    <t>-29.86</t>
  </si>
  <si>
    <t>-41.46</t>
  </si>
  <si>
    <t>28.97</t>
  </si>
  <si>
    <t>Compound Annual Growth Rate Over Three Years</t>
  </si>
  <si>
    <t>Total Revenues, 3 Yr. CAGR %</t>
  </si>
  <si>
    <t>49.59</t>
  </si>
  <si>
    <t>75.84</t>
  </si>
  <si>
    <t>68.72</t>
  </si>
  <si>
    <t>11.78</t>
  </si>
  <si>
    <t>-3.17</t>
  </si>
  <si>
    <t>-0.7</t>
  </si>
  <si>
    <t>-3.74</t>
  </si>
  <si>
    <t>11.88</t>
  </si>
  <si>
    <t>19.01</t>
  </si>
  <si>
    <t>Gross Profit, 3 Yr. CAGR %</t>
  </si>
  <si>
    <t>48.95</t>
  </si>
  <si>
    <t>75.9</t>
  </si>
  <si>
    <t>59.06</t>
  </si>
  <si>
    <t>8.23</t>
  </si>
  <si>
    <t>-2.91</t>
  </si>
  <si>
    <t>3.66</t>
  </si>
  <si>
    <t>-3.07</t>
  </si>
  <si>
    <t>-1.81</t>
  </si>
  <si>
    <t>7.58</t>
  </si>
  <si>
    <t>19.77</t>
  </si>
  <si>
    <t>EBITDA, 3 Yr. CAGR %</t>
  </si>
  <si>
    <t>46.76</t>
  </si>
  <si>
    <t>76.89</t>
  </si>
  <si>
    <t>60.57</t>
  </si>
  <si>
    <t>9.47</t>
  </si>
  <si>
    <t>4.16</t>
  </si>
  <si>
    <t>-2.21</t>
  </si>
  <si>
    <t>6.91</t>
  </si>
  <si>
    <t>-0.18</t>
  </si>
  <si>
    <t>EBITA, 3 Yr. CAGR %</t>
  </si>
  <si>
    <t>48.77</t>
  </si>
  <si>
    <t>78.39</t>
  </si>
  <si>
    <t>61.38</t>
  </si>
  <si>
    <t>6.81</t>
  </si>
  <si>
    <t>19.13</t>
  </si>
  <si>
    <t>EBIT, 3 Yr. CAGR %</t>
  </si>
  <si>
    <t>49.74</t>
  </si>
  <si>
    <t>77.6</t>
  </si>
  <si>
    <t>60.66</t>
  </si>
  <si>
    <t>9.42</t>
  </si>
  <si>
    <t>-2.3</t>
  </si>
  <si>
    <t>4.35</t>
  </si>
  <si>
    <t>-1.99</t>
  </si>
  <si>
    <t>6.86</t>
  </si>
  <si>
    <t>19.28</t>
  </si>
  <si>
    <t>Earnings From Cont. Operations, 3 Yr. CAGR %</t>
  </si>
  <si>
    <t>53.05</t>
  </si>
  <si>
    <t>95.13</t>
  </si>
  <si>
    <t>52.1</t>
  </si>
  <si>
    <t>10.14</t>
  </si>
  <si>
    <t>-4.74</t>
  </si>
  <si>
    <t>-35.13</t>
  </si>
  <si>
    <t>-14.82</t>
  </si>
  <si>
    <t>120.18</t>
  </si>
  <si>
    <t>Net Income, 3 Yr. CAGR %</t>
  </si>
  <si>
    <t>67.58</t>
  </si>
  <si>
    <t>93.12</t>
  </si>
  <si>
    <t>52.97</t>
  </si>
  <si>
    <t>9.91</t>
  </si>
  <si>
    <t>3.06</t>
  </si>
  <si>
    <t>-34.78</t>
  </si>
  <si>
    <t>-0.5</t>
  </si>
  <si>
    <t>-14.11</t>
  </si>
  <si>
    <t>Normalized Net Income, 3 Yr. CAGR %</t>
  </si>
  <si>
    <t>60.11</t>
  </si>
  <si>
    <t>98.54</t>
  </si>
  <si>
    <t>54.85</t>
  </si>
  <si>
    <t>6.12</t>
  </si>
  <si>
    <t>-6.41</t>
  </si>
  <si>
    <t>1.44</t>
  </si>
  <si>
    <t>-7.77</t>
  </si>
  <si>
    <t>9.9</t>
  </si>
  <si>
    <t>29.04</t>
  </si>
  <si>
    <t>Diluted EPS Before Extra, 3 Yr. CAGR %</t>
  </si>
  <si>
    <t>43.7</t>
  </si>
  <si>
    <t>66.47</t>
  </si>
  <si>
    <t>29.53</t>
  </si>
  <si>
    <t>12.3</t>
  </si>
  <si>
    <t>6.09</t>
  </si>
  <si>
    <t>15.16</t>
  </si>
  <si>
    <t>-28.6</t>
  </si>
  <si>
    <t>-0.59</t>
  </si>
  <si>
    <t>-28.98</t>
  </si>
  <si>
    <t>80.58</t>
  </si>
  <si>
    <t>Accounts Receivable, 3 Yr. CAGR %</t>
  </si>
  <si>
    <t>136.86</t>
  </si>
  <si>
    <t>186.93</t>
  </si>
  <si>
    <t>178.27</t>
  </si>
  <si>
    <t>29.08</t>
  </si>
  <si>
    <t>19.33</t>
  </si>
  <si>
    <t>12.27</t>
  </si>
  <si>
    <t>31.64</t>
  </si>
  <si>
    <t>22.23</t>
  </si>
  <si>
    <t>19.82</t>
  </si>
  <si>
    <t>Inventory, 3 Yr. CAGR %</t>
  </si>
  <si>
    <t>182.79</t>
  </si>
  <si>
    <t>-50.2</t>
  </si>
  <si>
    <t>-50.81</t>
  </si>
  <si>
    <t>-60.87</t>
  </si>
  <si>
    <t>16.19</t>
  </si>
  <si>
    <t>Net Property, Plant and Equip., 3 Yr. CAGR %</t>
  </si>
  <si>
    <t>76.85</t>
  </si>
  <si>
    <t>103.27</t>
  </si>
  <si>
    <t>146.67</t>
  </si>
  <si>
    <t>11.83</t>
  </si>
  <si>
    <t>24.14</t>
  </si>
  <si>
    <t>26.59</t>
  </si>
  <si>
    <t>60.81</t>
  </si>
  <si>
    <t>5.55</t>
  </si>
  <si>
    <t>Total Assets, 3 Yr. CAGR %</t>
  </si>
  <si>
    <t>68.88</t>
  </si>
  <si>
    <t>71.98</t>
  </si>
  <si>
    <t>63.91</t>
  </si>
  <si>
    <t>-1.41</t>
  </si>
  <si>
    <t>-0.41</t>
  </si>
  <si>
    <t>1.68</t>
  </si>
  <si>
    <t>0.01</t>
  </si>
  <si>
    <t>19.95</t>
  </si>
  <si>
    <t>16.81</t>
  </si>
  <si>
    <t>19.23</t>
  </si>
  <si>
    <t>Tangible Book Value, 3 Yr. CAGR %</t>
  </si>
  <si>
    <t>13.86</t>
  </si>
  <si>
    <t>29.66</t>
  </si>
  <si>
    <t>33.76</t>
  </si>
  <si>
    <t>25.18</t>
  </si>
  <si>
    <t>15.87</t>
  </si>
  <si>
    <t>6.28</t>
  </si>
  <si>
    <t>18.12</t>
  </si>
  <si>
    <t>15.94</t>
  </si>
  <si>
    <t>20.13</t>
  </si>
  <si>
    <t>Common Equity, 3 Yr. CAGR %</t>
  </si>
  <si>
    <t>51.15</t>
  </si>
  <si>
    <t>57.87</t>
  </si>
  <si>
    <t>52.04</t>
  </si>
  <si>
    <t>2.95</t>
  </si>
  <si>
    <t>1.88</t>
  </si>
  <si>
    <t>1.09</t>
  </si>
  <si>
    <t>23.36</t>
  </si>
  <si>
    <t>20.05</t>
  </si>
  <si>
    <t>23.23</t>
  </si>
  <si>
    <t>Cash From Operations, 3 Yr. CAGR %</t>
  </si>
  <si>
    <t>53.24</t>
  </si>
  <si>
    <t>72.77</t>
  </si>
  <si>
    <t>69.59</t>
  </si>
  <si>
    <t>10.72</t>
  </si>
  <si>
    <t>-5.45</t>
  </si>
  <si>
    <t>-2.79</t>
  </si>
  <si>
    <t>-12.13</t>
  </si>
  <si>
    <t>9.15</t>
  </si>
  <si>
    <t>18.52</t>
  </si>
  <si>
    <t>35.17</t>
  </si>
  <si>
    <t>Capital Expenditures, 3 Yr. CAGR %</t>
  </si>
  <si>
    <t>46.44</t>
  </si>
  <si>
    <t>49.12</t>
  </si>
  <si>
    <t>24.37</t>
  </si>
  <si>
    <t>27.07</t>
  </si>
  <si>
    <t>18.62</t>
  </si>
  <si>
    <t>7.18</t>
  </si>
  <si>
    <t>-39.04</t>
  </si>
  <si>
    <t>-32.99</t>
  </si>
  <si>
    <t>-6.45</t>
  </si>
  <si>
    <t>73.97</t>
  </si>
  <si>
    <t>Levered Free Cash Flow, 3 Yr. CAGR %</t>
  </si>
  <si>
    <t>220.07</t>
  </si>
  <si>
    <t>-7.19</t>
  </si>
  <si>
    <t>5.74</t>
  </si>
  <si>
    <t>36.9</t>
  </si>
  <si>
    <t>78.35</t>
  </si>
  <si>
    <t>16.31</t>
  </si>
  <si>
    <t>-40.5</t>
  </si>
  <si>
    <t>-60.14</t>
  </si>
  <si>
    <t>-61.5</t>
  </si>
  <si>
    <t>39.6</t>
  </si>
  <si>
    <t>Unlevered Free Cash Flow, 3 Yr. CAGR %</t>
  </si>
  <si>
    <t>181.07</t>
  </si>
  <si>
    <t>-34.56</t>
  </si>
  <si>
    <t>-8.9</t>
  </si>
  <si>
    <t>18.93</t>
  </si>
  <si>
    <t>146.45</t>
  </si>
  <si>
    <t>22.83</t>
  </si>
  <si>
    <t>-21.86</t>
  </si>
  <si>
    <t>-27.24</t>
  </si>
  <si>
    <t>-32.62</t>
  </si>
  <si>
    <t>-5.06</t>
  </si>
  <si>
    <t>Compound Annual Growth Rate Over Five Years</t>
  </si>
  <si>
    <t>Total Revenues, 5 Yr. CAGR %</t>
  </si>
  <si>
    <t>43.09</t>
  </si>
  <si>
    <t>40.8</t>
  </si>
  <si>
    <t>36.06</t>
  </si>
  <si>
    <t>38.68</t>
  </si>
  <si>
    <t>35.52</t>
  </si>
  <si>
    <t>6.69</t>
  </si>
  <si>
    <t>-3.2</t>
  </si>
  <si>
    <t>-1.87</t>
  </si>
  <si>
    <t>6.54</t>
  </si>
  <si>
    <t>9.55</t>
  </si>
  <si>
    <t>Gross Profit, 5 Yr. CAGR %</t>
  </si>
  <si>
    <t>44.22</t>
  </si>
  <si>
    <t>38.19</t>
  </si>
  <si>
    <t>32.65</t>
  </si>
  <si>
    <t>38.36</t>
  </si>
  <si>
    <t>32.16</t>
  </si>
  <si>
    <t>6.72</t>
  </si>
  <si>
    <t>-1.05</t>
  </si>
  <si>
    <t>5.95</t>
  </si>
  <si>
    <t>10.16</t>
  </si>
  <si>
    <t>EBITDA, 5 Yr. CAGR %</t>
  </si>
  <si>
    <t>43.22</t>
  </si>
  <si>
    <t>36.3</t>
  </si>
  <si>
    <t>32.48</t>
  </si>
  <si>
    <t>39.44</t>
  </si>
  <si>
    <t>7.85</t>
  </si>
  <si>
    <t>-2.2</t>
  </si>
  <si>
    <t>-1.52</t>
  </si>
  <si>
    <t>6.38</t>
  </si>
  <si>
    <t>10.33</t>
  </si>
  <si>
    <t>EBITA, 5 Yr. CAGR %</t>
  </si>
  <si>
    <t>45.84</t>
  </si>
  <si>
    <t>37.63</t>
  </si>
  <si>
    <t>33.57</t>
  </si>
  <si>
    <t>40.15</t>
  </si>
  <si>
    <t>33.05</t>
  </si>
  <si>
    <t>6.33</t>
  </si>
  <si>
    <t>10.25</t>
  </si>
  <si>
    <t>EBIT, 5 Yr. CAGR %</t>
  </si>
  <si>
    <t>47.17</t>
  </si>
  <si>
    <t>38.46</t>
  </si>
  <si>
    <t>34.04</t>
  </si>
  <si>
    <t>39.79</t>
  </si>
  <si>
    <t>32.77</t>
  </si>
  <si>
    <t>7.92</t>
  </si>
  <si>
    <t>-2.12</t>
  </si>
  <si>
    <t>-1.45</t>
  </si>
  <si>
    <t>Earnings From Cont. Operations, 5 Yr. CAGR %</t>
  </si>
  <si>
    <t>31.75</t>
  </si>
  <si>
    <t>37.44</t>
  </si>
  <si>
    <t>35.75</t>
  </si>
  <si>
    <t>46.8</t>
  </si>
  <si>
    <t>28.06</t>
  </si>
  <si>
    <t>7.61</t>
  </si>
  <si>
    <t>-24.18</t>
  </si>
  <si>
    <t>25.34</t>
  </si>
  <si>
    <t>Net Income, 5 Yr. CAGR %</t>
  </si>
  <si>
    <t>37.46</t>
  </si>
  <si>
    <t>41.53</t>
  </si>
  <si>
    <t>43.46</t>
  </si>
  <si>
    <t>28.28</t>
  </si>
  <si>
    <t>7.17</t>
  </si>
  <si>
    <t>-24.02</t>
  </si>
  <si>
    <t>-7.57</t>
  </si>
  <si>
    <t>25.29</t>
  </si>
  <si>
    <t>Normalized Net Income, 5 Yr. CAGR %</t>
  </si>
  <si>
    <t>56.66</t>
  </si>
  <si>
    <t>45.36</t>
  </si>
  <si>
    <t>37.43</t>
  </si>
  <si>
    <t>47.62</t>
  </si>
  <si>
    <t>27.73</t>
  </si>
  <si>
    <t>4.51</t>
  </si>
  <si>
    <t>-6.81</t>
  </si>
  <si>
    <t>4.39</t>
  </si>
  <si>
    <t>12.99</t>
  </si>
  <si>
    <t>Diluted EPS Before Extra, 5 Yr. CAGR %</t>
  </si>
  <si>
    <t>18.9</t>
  </si>
  <si>
    <t>25.55</t>
  </si>
  <si>
    <t>29.26</t>
  </si>
  <si>
    <t>38.98</t>
  </si>
  <si>
    <t>21.88</t>
  </si>
  <si>
    <t>13.18</t>
  </si>
  <si>
    <t>-16.37</t>
  </si>
  <si>
    <t>3.98</t>
  </si>
  <si>
    <t>-14.03</t>
  </si>
  <si>
    <t>15.07</t>
  </si>
  <si>
    <t>Accounts Receivable, 5 Yr. CAGR %</t>
  </si>
  <si>
    <t>45.94</t>
  </si>
  <si>
    <t>52.89</t>
  </si>
  <si>
    <t>86.64</t>
  </si>
  <si>
    <t>111.21</t>
  </si>
  <si>
    <t>91.82</t>
  </si>
  <si>
    <t>16.18</t>
  </si>
  <si>
    <t>22.42</t>
  </si>
  <si>
    <t>13.38</t>
  </si>
  <si>
    <t>12.46</t>
  </si>
  <si>
    <t>Inventory, 5 Yr. CAGR %</t>
  </si>
  <si>
    <t>25.21</t>
  </si>
  <si>
    <t>16.54</t>
  </si>
  <si>
    <t>30.43</t>
  </si>
  <si>
    <t>-60.19</t>
  </si>
  <si>
    <t>-1.6</t>
  </si>
  <si>
    <t>7.47</t>
  </si>
  <si>
    <t>Net Property, Plant and Equip., 5 Yr. CAGR %</t>
  </si>
  <si>
    <t>13.34</t>
  </si>
  <si>
    <t>16.69</t>
  </si>
  <si>
    <t>57.14</t>
  </si>
  <si>
    <t>65.82</t>
  </si>
  <si>
    <t>64.41</t>
  </si>
  <si>
    <t>27.08</t>
  </si>
  <si>
    <t>24.8</t>
  </si>
  <si>
    <t>27.19</t>
  </si>
  <si>
    <t>21.37</t>
  </si>
  <si>
    <t>14.36</t>
  </si>
  <si>
    <t>Total Assets, 5 Yr. CAGR %</t>
  </si>
  <si>
    <t>45.32</t>
  </si>
  <si>
    <t>35.54</t>
  </si>
  <si>
    <t>35.51</t>
  </si>
  <si>
    <t>37.24</t>
  </si>
  <si>
    <t>-0.05</t>
  </si>
  <si>
    <t>-0.79</t>
  </si>
  <si>
    <t>12.37</t>
  </si>
  <si>
    <t>10.65</t>
  </si>
  <si>
    <t>10.53</t>
  </si>
  <si>
    <t>Tangible Book Value, 5 Yr. CAGR %</t>
  </si>
  <si>
    <t>22.16</t>
  </si>
  <si>
    <t>16.41</t>
  </si>
  <si>
    <t>24.18</t>
  </si>
  <si>
    <t>11.24</t>
  </si>
  <si>
    <t>15.25</t>
  </si>
  <si>
    <t>13.77</t>
  </si>
  <si>
    <t>13.68</t>
  </si>
  <si>
    <t>Common Equity, 5 Yr. CAGR %</t>
  </si>
  <si>
    <t>44.27</t>
  </si>
  <si>
    <t>30.44</t>
  </si>
  <si>
    <t>30.21</t>
  </si>
  <si>
    <t>32.23</t>
  </si>
  <si>
    <t>29.48</t>
  </si>
  <si>
    <t>3.44</t>
  </si>
  <si>
    <t>1.21</t>
  </si>
  <si>
    <t>14.22</t>
  </si>
  <si>
    <t>13.44</t>
  </si>
  <si>
    <t>13.45</t>
  </si>
  <si>
    <t>Cash From Operations, 5 Yr. CAGR %</t>
  </si>
  <si>
    <t>40.07</t>
  </si>
  <si>
    <t>39.23</t>
  </si>
  <si>
    <t>39.58</t>
  </si>
  <si>
    <t>36.96</t>
  </si>
  <si>
    <t>32.59</t>
  </si>
  <si>
    <t>6.06</t>
  </si>
  <si>
    <t>-8.71</t>
  </si>
  <si>
    <t>1.78</t>
  </si>
  <si>
    <t>10.49</t>
  </si>
  <si>
    <t>13.12</t>
  </si>
  <si>
    <t>Capital Expenditures, 5 Yr. CAGR %</t>
  </si>
  <si>
    <t>8.19</t>
  </si>
  <si>
    <t>11.36</t>
  </si>
  <si>
    <t>36.48</t>
  </si>
  <si>
    <t>37.2</t>
  </si>
  <si>
    <t>24.41</t>
  </si>
  <si>
    <t>-19.78</t>
  </si>
  <si>
    <t>-14.16</t>
  </si>
  <si>
    <t>Levered Free Cash Flow, 5 Yr. CAGR %</t>
  </si>
  <si>
    <t>1.43</t>
  </si>
  <si>
    <t>-16.74</t>
  </si>
  <si>
    <t>102.7</t>
  </si>
  <si>
    <t>43.49</t>
  </si>
  <si>
    <t>16.73</t>
  </si>
  <si>
    <t>10.43</t>
  </si>
  <si>
    <t>9.89</t>
  </si>
  <si>
    <t>-48.41</t>
  </si>
  <si>
    <t>-5.11</t>
  </si>
  <si>
    <t>Unlevered Free Cash Flow, 5 Yr. CAGR %</t>
  </si>
  <si>
    <t>7.02</t>
  </si>
  <si>
    <t>-33.71</t>
  </si>
  <si>
    <t>43.8</t>
  </si>
  <si>
    <t>12.24</t>
  </si>
  <si>
    <t>-2.03</t>
  </si>
  <si>
    <t>60.07</t>
  </si>
  <si>
    <t>-30.38</t>
  </si>
  <si>
    <t>-9.77</t>
  </si>
  <si>
    <t>2019</t>
  </si>
  <si>
    <t>2020</t>
  </si>
  <si>
    <t>2021</t>
  </si>
  <si>
    <t>2022</t>
  </si>
  <si>
    <t>2023</t>
  </si>
  <si>
    <t>2024</t>
  </si>
  <si>
    <t>2025</t>
  </si>
  <si>
    <t>2026</t>
  </si>
  <si>
    <t>Capitalization
                                    1</t>
  </si>
  <si>
    <t>8,092</t>
  </si>
  <si>
    <t>5,816</t>
  </si>
  <si>
    <t>15,677</t>
  </si>
  <si>
    <t>14,058</t>
  </si>
  <si>
    <t>15,616</t>
  </si>
  <si>
    <t>17,767</t>
  </si>
  <si>
    <t>-</t>
  </si>
  <si>
    <t>Change</t>
  </si>
  <si>
    <t>-28.13%</t>
  </si>
  <si>
    <t>169.56%</t>
  </si>
  <si>
    <t>-10.33%</t>
  </si>
  <si>
    <t>11.09%</t>
  </si>
  <si>
    <t>13.77%</t>
  </si>
  <si>
    <t>0%</t>
  </si>
  <si>
    <t>Enterprise Value (EV)
                                    1</t>
  </si>
  <si>
    <t>36,457</t>
  </si>
  <si>
    <t>33,309</t>
  </si>
  <si>
    <t>64,153</t>
  </si>
  <si>
    <t>60,473</t>
  </si>
  <si>
    <t>62,918</t>
  </si>
  <si>
    <t>63,116</t>
  </si>
  <si>
    <t>63,379</t>
  </si>
  <si>
    <t>-8.63%</t>
  </si>
  <si>
    <t>92.6%</t>
  </si>
  <si>
    <t>-78.09%</t>
  </si>
  <si>
    <t>330.18%</t>
  </si>
  <si>
    <t>4.04%</t>
  </si>
  <si>
    <t>0.31%</t>
  </si>
  <si>
    <t>0.42%</t>
  </si>
  <si>
    <t>P/E ratio</t>
  </si>
  <si>
    <t>7.29x</t>
  </si>
  <si>
    <t>-19.5x</t>
  </si>
  <si>
    <t>9.75x</t>
  </si>
  <si>
    <t>-19.3x</t>
  </si>
  <si>
    <t>5.39x</t>
  </si>
  <si>
    <t>12.2x</t>
  </si>
  <si>
    <t>10.5x</t>
  </si>
  <si>
    <t>PBR</t>
  </si>
  <si>
    <t>0.87x</t>
  </si>
  <si>
    <t>0.67x</t>
  </si>
  <si>
    <t>0.95x</t>
  </si>
  <si>
    <t>0.89x</t>
  </si>
  <si>
    <t>1.02x</t>
  </si>
  <si>
    <t>0.9x</t>
  </si>
  <si>
    <t>PEG</t>
  </si>
  <si>
    <t>0x</t>
  </si>
  <si>
    <t>-0x</t>
  </si>
  <si>
    <t>-0.3x</t>
  </si>
  <si>
    <t>0.6x</t>
  </si>
  <si>
    <t>Capitalization / Revenue</t>
  </si>
  <si>
    <t>1.64x</t>
  </si>
  <si>
    <t>1.29x</t>
  </si>
  <si>
    <t>3x</t>
  </si>
  <si>
    <t>2x</t>
  </si>
  <si>
    <t>2.06x</t>
  </si>
  <si>
    <t>2.25x</t>
  </si>
  <si>
    <t>2.2x</t>
  </si>
  <si>
    <t>2.18x</t>
  </si>
  <si>
    <t>EV / Revenue</t>
  </si>
  <si>
    <t>7.38x</t>
  </si>
  <si>
    <t>7.41x</t>
  </si>
  <si>
    <t>12.3x</t>
  </si>
  <si>
    <t>7.98x</t>
  </si>
  <si>
    <t>7.81x</t>
  </si>
  <si>
    <t>7.79x</t>
  </si>
  <si>
    <t>EV / EBITDA</t>
  </si>
  <si>
    <t>8.46x</t>
  </si>
  <si>
    <t>8.18x</t>
  </si>
  <si>
    <t>15.6x</t>
  </si>
  <si>
    <t>2.44x</t>
  </si>
  <si>
    <t>9.51x</t>
  </si>
  <si>
    <t>9.45x</t>
  </si>
  <si>
    <t>8.98x</t>
  </si>
  <si>
    <t>9.06x</t>
  </si>
  <si>
    <t>EV / EBIT</t>
  </si>
  <si>
    <t>13.8x</t>
  </si>
  <si>
    <t>13.7x</t>
  </si>
  <si>
    <t>27x</t>
  </si>
  <si>
    <t>4.17x</t>
  </si>
  <si>
    <t>15.8x</t>
  </si>
  <si>
    <t>15x</t>
  </si>
  <si>
    <t>15.2x</t>
  </si>
  <si>
    <t>EV / FCF</t>
  </si>
  <si>
    <t>-144x</t>
  </si>
  <si>
    <t>24.6x</t>
  </si>
  <si>
    <t>32.2x</t>
  </si>
  <si>
    <t>101x</t>
  </si>
  <si>
    <t>43.5x</t>
  </si>
  <si>
    <t>20.8x</t>
  </si>
  <si>
    <t>FCF Yield</t>
  </si>
  <si>
    <t>-0.7%</t>
  </si>
  <si>
    <t>4.06%</t>
  </si>
  <si>
    <t>3.1%</t>
  </si>
  <si>
    <t>0.99%</t>
  </si>
  <si>
    <t>2.3%</t>
  </si>
  <si>
    <t>4.81%</t>
  </si>
  <si>
    <t>Dividend per Share
                                    2</t>
  </si>
  <si>
    <t>0.6676</t>
  </si>
  <si>
    <t>1.04</t>
  </si>
  <si>
    <t>1.06</t>
  </si>
  <si>
    <t>Rate of return</t>
  </si>
  <si>
    <t>0.69%</t>
  </si>
  <si>
    <t>1.08%</t>
  </si>
  <si>
    <t>1.1%</t>
  </si>
  <si>
    <t>EPS
                                    2</t>
  </si>
  <si>
    <t>7.893</t>
  </si>
  <si>
    <t>9.173</t>
  </si>
  <si>
    <t>Distribution rate</t>
  </si>
  <si>
    <t>8.46%</t>
  </si>
  <si>
    <t>11.3%</t>
  </si>
  <si>
    <t>Net sales
                                    1</t>
  </si>
  <si>
    <t>4,937</t>
  </si>
  <si>
    <t>4,494</t>
  </si>
  <si>
    <t>5,224</t>
  </si>
  <si>
    <t>7,014</t>
  </si>
  <si>
    <t>7,580</t>
  </si>
  <si>
    <t>7,882</t>
  </si>
  <si>
    <t>8,078</t>
  </si>
  <si>
    <t>8,139</t>
  </si>
  <si>
    <t>EBITDA
                                    1</t>
  </si>
  <si>
    <t>4,312</t>
  </si>
  <si>
    <t>4,071</t>
  </si>
  <si>
    <t>4,116</t>
  </si>
  <si>
    <t>5,757</t>
  </si>
  <si>
    <t>6,360</t>
  </si>
  <si>
    <t>6,657</t>
  </si>
  <si>
    <t>7,032</t>
  </si>
  <si>
    <t>6,996</t>
  </si>
  <si>
    <t>EBIT
                                    1</t>
  </si>
  <si>
    <t>2,636</t>
  </si>
  <si>
    <t>2,426</t>
  </si>
  <si>
    <t>2,378</t>
  </si>
  <si>
    <t>3,367</t>
  </si>
  <si>
    <t>3,879</t>
  </si>
  <si>
    <t>3,989</t>
  </si>
  <si>
    <t>4,209</t>
  </si>
  <si>
    <t>4,181</t>
  </si>
  <si>
    <t>Net income
                                    1</t>
  </si>
  <si>
    <t>1,146</t>
  </si>
  <si>
    <t>-298.6</t>
  </si>
  <si>
    <t>1,001</t>
  </si>
  <si>
    <t>-726</t>
  </si>
  <si>
    <t>3,136</t>
  </si>
  <si>
    <t>1,537</t>
  </si>
  <si>
    <t>1,685</t>
  </si>
  <si>
    <t>Net Debt
                                    1</t>
  </si>
  <si>
    <t>28,365</t>
  </si>
  <si>
    <t>27,493</t>
  </si>
  <si>
    <t>48,476</t>
  </si>
  <si>
    <t>44,857</t>
  </si>
  <si>
    <t>45,151</t>
  </si>
  <si>
    <t>45,349</t>
  </si>
  <si>
    <t>45,612</t>
  </si>
  <si>
    <t>Reference price
                                    2</t>
  </si>
  <si>
    <t>61.47</t>
  </si>
  <si>
    <t>45.58</t>
  </si>
  <si>
    <t>65.42</t>
  </si>
  <si>
    <t>58.32</t>
  </si>
  <si>
    <t>74.32</t>
  </si>
  <si>
    <t>96.15</t>
  </si>
  <si>
    <t>Nbr of stocks (in thousands)</t>
  </si>
  <si>
    <t>131,644</t>
  </si>
  <si>
    <t>127,593</t>
  </si>
  <si>
    <t>239,636</t>
  </si>
  <si>
    <t>241,042</t>
  </si>
  <si>
    <t>210,120</t>
  </si>
  <si>
    <t>184,783</t>
  </si>
  <si>
    <t>Announcement Date</t>
  </si>
  <si>
    <t>2/13/20</t>
  </si>
  <si>
    <t>3/2/21</t>
  </si>
  <si>
    <t>3/30/22</t>
  </si>
  <si>
    <t>3/2/23</t>
  </si>
  <si>
    <t>2/23/24</t>
  </si>
  <si>
    <t>address1</t>
  </si>
  <si>
    <t>AerCap House</t>
  </si>
  <si>
    <t>address2</t>
  </si>
  <si>
    <t>65 St. Stephen’s Green</t>
  </si>
  <si>
    <t>city</t>
  </si>
  <si>
    <t>Dublin</t>
  </si>
  <si>
    <t>zip</t>
  </si>
  <si>
    <t>D02 YX20</t>
  </si>
  <si>
    <t>country</t>
  </si>
  <si>
    <t>phone</t>
  </si>
  <si>
    <t>353 1 819 2010</t>
  </si>
  <si>
    <t>website</t>
  </si>
  <si>
    <t>https://www.aercap.com</t>
  </si>
  <si>
    <t>industry</t>
  </si>
  <si>
    <t>Rental &amp; Leasing Services</t>
  </si>
  <si>
    <t>industryKey</t>
  </si>
  <si>
    <t>rental-leasing-services</t>
  </si>
  <si>
    <t>industryDisp</t>
  </si>
  <si>
    <t>sector</t>
  </si>
  <si>
    <t>Industrials</t>
  </si>
  <si>
    <t>sectorKey</t>
  </si>
  <si>
    <t>industrials</t>
  </si>
  <si>
    <t>sectorDisp</t>
  </si>
  <si>
    <t>longBusinessSummary</t>
  </si>
  <si>
    <t>AerCap Holdings N.V. engages in the lease, financing, sale, and management of commercial flight equipment in China, Hong Kong, Macau, the United States, Ireland, and internationally. The company offers aircraft asset management services, such as remarketing aircraft and engines; collecting rental and maintenance rent payments, monitoring aircraft maintenance, monitoring and enforcing contract compliance, and accepting delivery and redelivery of aircraft and engines; and conducting ongoing lessee financial performance reviews. Its aircraft asset management services also include periodically inspecting the leased aircraft and engines; coordinating technical modifications to aircraft to meet new lessee requirements; conducting restructuring negotiations in connection with lease defaults; repossessing aircraft and engines; arranging and monitoring insurance coverage; registering and de-registering aircraft; arranging for aircraft and engine valuations; and providing market research services. In addition, the company provides cash management services, including treasury services, such as the financing, refinancing, hedging, and ongoing cash management of vehicles; and administrative services comprising accounting and corporate secretarial services consisting of the preparation of budgets and financial statements. Further, it offers airframe and engine parts and supply chain solutions to airlines; maintenance, repair, and overhaul service providers; and aircraft parts distributors. The company had a portfolio of owned, managed, or on order aircraft. AerCap Holdings N.V. was founded in 1995 and is headquartered in Dublin, Ireland.</t>
  </si>
  <si>
    <t>fullTimeEmployees</t>
  </si>
  <si>
    <t>companyOfficers</t>
  </si>
  <si>
    <t>[{'maxAge': 1, 'name': 'Mr. Aengus  Kelly A.C.A.', 'age': 50, 'title': 'CEO &amp; Executive Director', 'yearBorn': 1974, 'fiscalYear': 2015, 'exercisedValue': 0, 'unexercisedValue': 0}, {'maxAge': 1, 'name': 'Mr. Peter L. Juhas J.D.', 'age': 52, 'title': 'Chief Financial Officer', 'yearBorn': 1972, 'fiscalYear': 2015, 'exercisedValue': 0, 'unexercisedValue': 0}, {'maxAge': 1, 'name': 'Mr. Bart  Ligthart', 'age': 42, 'title': 'Chief Investment Officer', 'yearBorn': 1982, 'fiscalYear': 2015, 'exercisedValue': 0, 'unexercisedValue': 0}, {'maxAge': 1, 'name': 'Mr. John  Burke', 'age': 53, 'title': 'Chief Technical Officer', 'yearBorn': 1971, 'fiscalYear': 2015, 'exercisedValue': 0, 'unexercisedValue': 0}, {'maxAge': 1, 'name': 'Mr. Jorg  Koletzki', 'age': 55, 'title': 'Chief Information &amp; Information Security Officer', 'yearBorn': 1969, 'fiscalYear': 2015, 'exercisedValue': 0, 'unexercisedValue': 0}, {'maxAge': 1, 'name': 'Mr. Joseph  McGinley C.F.A.', 'title': 'Head of Investor Relations', 'fiscalYear': 2015, 'exercisedValue': 0, 'unexercisedValue': 0}, {'maxAge': 1, 'name': 'Mr. Vincent  Drouillard', 'age': 48, 'title': 'General Counsel', 'yearBorn': 1976, 'fiscalYear': 2015, 'exercisedValue': 0, 'unexercisedValue': 0}, {'maxAge': 1, 'name': 'Mr. Risteard  Sheridan', 'age': 49, 'title': 'Company Secretary &amp; Chief Compliance Officer', 'yearBorn': 1975, 'fiscalYear': 2015, 'exercisedValue': 0, 'unexercisedValue': 0}, {'maxAge': 1, 'name': 'Gillian  Culhane', 'title': 'Vice President of Corporate Communications', 'fiscalYear': 2015, 'exercisedValue': 0, 'unexercisedValue': 0}, {'maxAge': 1, 'name': 'Ms. Theresa  Murray', 'age': 56, 'title': 'Head of Human Resources', 'yearBorn': 1968, 'fiscalYear': 2015,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</si>
  <si>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</si>
  <si>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</si>
  <si>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</si>
  <si>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</si>
  <si>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</si>
  <si>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</si>
  <si>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</si>
  <si>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</si>
  <si>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</si>
  <si>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</si>
  <si>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</si>
  <si>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</si>
  <si>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</si>
  <si>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</si>
  <si>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</si>
  <si>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</si>
  <si>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</si>
  <si>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</si>
  <si>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</si>
  <si>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</si>
  <si>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</si>
  <si>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</si>
  <si>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</si>
  <si>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</si>
  <si>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</si>
  <si>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</si>
  <si>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</si>
  <si>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</si>
  <si>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</si>
  <si>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</si>
  <si>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</si>
  <si>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</si>
  <si>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</si>
  <si>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</si>
  <si>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</si>
  <si>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</si>
  <si>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</si>
  <si>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</si>
  <si>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</si>
  <si>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</si>
  <si>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</si>
  <si>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</si>
  <si>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</si>
  <si>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</si>
  <si>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</si>
  <si>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</si>
  <si>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</si>
  <si>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</si>
  <si>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</si>
  <si>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</si>
  <si>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</si>
  <si>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</si>
  <si>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</si>
  <si>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</si>
  <si>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</si>
  <si>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</si>
  <si>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</si>
  <si>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</si>
  <si>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</si>
  <si>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</si>
  <si>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</si>
  <si>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</si>
  <si>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</si>
  <si>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</si>
  <si>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</si>
  <si>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</si>
  <si>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</si>
  <si>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</si>
  <si>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</si>
  <si>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</si>
  <si>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</si>
  <si>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</si>
  <si>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</si>
  <si>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</si>
  <si>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</si>
  <si>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</si>
  <si>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</si>
  <si>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</si>
  <si>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</si>
  <si>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AerCap Holdings N.V.</t>
  </si>
  <si>
    <t>longName</t>
  </si>
  <si>
    <t>firstTradeDateEpochUtc</t>
  </si>
  <si>
    <t>timeZoneFullName</t>
  </si>
  <si>
    <t>America/New_York</t>
  </si>
  <si>
    <t>timeZoneShortName</t>
  </si>
  <si>
    <t>EST</t>
  </si>
  <si>
    <t>uuid</t>
  </si>
  <si>
    <t>e55cb1d2-2f8e-3019-b9e4-082692b2a39d</t>
  </si>
  <si>
    <t>messageBoardId</t>
  </si>
  <si>
    <t>finmb_896178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</si>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</sst>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rca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94.81</v>
      </c>
      <c r="C4" s="2"/>
      <c r="D4" s="2"/>
      <c r="E4" s="2"/>
      <c r="F4" s="2"/>
      <c r="G4" s="2"/>
      <c r="H4" s="2"/>
      <c r="I4" s="2"/>
      <c r="J4" s="2"/>
      <c r="K4" s="2"/>
      <c r="L4" s="2"/>
      <c r="M4" s="2"/>
      <c r="N4" s="2"/>
      <c r="O4" s="2"/>
      <c r="P4" s="2"/>
      <c r="Q4" s="2"/>
      <c r="R4" s="2"/>
      <c r="S4" s="2"/>
      <c r="T4" s="2"/>
      <c r="U4" s="2"/>
      <c r="V4" s="2"/>
      <c r="W4" s="2"/>
      <c r="X4" s="2"/>
      <c r="Y4" s="2"/>
      <c r="Z4" s="2"/>
    </row>
    <row r="5">
      <c r="A5" s="1" t="s">
        <v>7</v>
      </c>
      <c r="B5" s="1">
        <v>-256.8876394299432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1.7855584256E10</v>
      </c>
      <c r="C8" s="2"/>
      <c r="D8" s="2"/>
      <c r="E8" s="2"/>
      <c r="F8" s="2"/>
      <c r="G8" s="2"/>
      <c r="H8" s="2"/>
      <c r="I8" s="2"/>
      <c r="J8" s="2"/>
      <c r="K8" s="2"/>
      <c r="L8" s="2"/>
      <c r="M8" s="2"/>
      <c r="N8" s="2"/>
      <c r="O8" s="2"/>
      <c r="P8" s="2"/>
      <c r="Q8" s="2"/>
      <c r="R8" s="2"/>
      <c r="S8" s="2"/>
      <c r="T8" s="2"/>
      <c r="U8" s="2"/>
      <c r="V8" s="2"/>
      <c r="W8" s="2"/>
      <c r="X8" s="2"/>
      <c r="Y8" s="2"/>
      <c r="Z8" s="2"/>
    </row>
    <row r="9">
      <c r="A9" s="1" t="s">
        <v>13</v>
      </c>
      <c r="B9" s="1">
        <v>90.659</v>
      </c>
      <c r="C9" s="2"/>
      <c r="D9" s="2"/>
      <c r="E9" s="2"/>
      <c r="F9" s="2"/>
      <c r="G9" s="2"/>
      <c r="H9" s="2"/>
      <c r="I9" s="2"/>
      <c r="J9" s="2"/>
      <c r="K9" s="2"/>
      <c r="L9" s="2"/>
      <c r="M9" s="2"/>
      <c r="N9" s="2"/>
      <c r="O9" s="2"/>
      <c r="P9" s="2"/>
      <c r="Q9" s="2"/>
      <c r="R9" s="2"/>
      <c r="S9" s="2"/>
      <c r="T9" s="2"/>
      <c r="U9" s="2"/>
      <c r="V9" s="2"/>
      <c r="W9" s="2"/>
      <c r="X9" s="2"/>
      <c r="Y9" s="2"/>
      <c r="Z9" s="2"/>
    </row>
    <row r="10">
      <c r="A10" s="1" t="s">
        <v>14</v>
      </c>
      <c r="B10" s="1">
        <v>7.7467885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810.0</v>
      </c>
      <c r="C2" s="1">
        <v>1180.0</v>
      </c>
      <c r="D2" s="1">
        <v>1050.0</v>
      </c>
      <c r="E2" s="1">
        <v>1080.0</v>
      </c>
      <c r="F2" s="1">
        <v>1020.0</v>
      </c>
      <c r="G2" s="1">
        <v>1150.0</v>
      </c>
      <c r="H2" s="1">
        <v>-299.0</v>
      </c>
      <c r="I2" s="1">
        <v>1000.0</v>
      </c>
      <c r="J2" s="1">
        <v>-726.0</v>
      </c>
      <c r="K2" s="1">
        <v>3140.0</v>
      </c>
      <c r="L2" s="2"/>
      <c r="M2" s="2"/>
      <c r="N2" s="2"/>
      <c r="O2" s="2"/>
      <c r="P2" s="2"/>
      <c r="Q2" s="2"/>
      <c r="R2" s="2"/>
      <c r="S2" s="2"/>
      <c r="T2" s="2"/>
      <c r="U2" s="2"/>
      <c r="V2" s="2"/>
      <c r="W2" s="2"/>
      <c r="X2" s="2"/>
      <c r="Y2" s="2"/>
      <c r="Z2" s="2"/>
    </row>
    <row r="3">
      <c r="A3" s="1" t="s">
        <v>18</v>
      </c>
      <c r="B3" s="1">
        <v>0.0</v>
      </c>
      <c r="C3" s="1">
        <v>0.0</v>
      </c>
      <c r="D3" s="1">
        <v>0.0</v>
      </c>
      <c r="E3" s="1">
        <v>0.0</v>
      </c>
      <c r="F3" s="1">
        <v>0.0</v>
      </c>
      <c r="G3" s="1">
        <v>0.0</v>
      </c>
      <c r="H3" s="1">
        <v>0.0</v>
      </c>
      <c r="I3" s="1">
        <v>0.0</v>
      </c>
      <c r="J3" s="1">
        <v>8.0</v>
      </c>
      <c r="K3" s="1">
        <v>12.0</v>
      </c>
      <c r="L3" s="2"/>
      <c r="M3" s="2"/>
      <c r="N3" s="2"/>
      <c r="O3" s="2"/>
      <c r="P3" s="2"/>
      <c r="Q3" s="2"/>
      <c r="R3" s="2"/>
      <c r="S3" s="2"/>
      <c r="T3" s="2"/>
      <c r="U3" s="2"/>
      <c r="V3" s="2"/>
      <c r="W3" s="2"/>
      <c r="X3" s="2"/>
      <c r="Y3" s="2"/>
      <c r="Z3" s="2"/>
    </row>
    <row r="4">
      <c r="A4" s="1" t="s">
        <v>19</v>
      </c>
      <c r="B4" s="1">
        <v>21.0</v>
      </c>
      <c r="C4" s="1">
        <v>33.0</v>
      </c>
      <c r="D4" s="1">
        <v>31.0</v>
      </c>
      <c r="E4" s="1">
        <v>31.0</v>
      </c>
      <c r="F4" s="1">
        <v>24.0</v>
      </c>
      <c r="G4" s="1">
        <v>21.0</v>
      </c>
      <c r="H4" s="1">
        <v>21.0</v>
      </c>
      <c r="I4" s="1">
        <v>21.0</v>
      </c>
      <c r="J4" s="1">
        <v>21.0</v>
      </c>
      <c r="K4" s="1">
        <v>21.0</v>
      </c>
      <c r="L4" s="2"/>
      <c r="M4" s="2"/>
      <c r="N4" s="2"/>
      <c r="O4" s="2"/>
      <c r="P4" s="2"/>
      <c r="Q4" s="2"/>
      <c r="R4" s="2"/>
      <c r="S4" s="2"/>
      <c r="T4" s="2"/>
      <c r="U4" s="2"/>
      <c r="V4" s="2"/>
      <c r="W4" s="2"/>
      <c r="X4" s="2"/>
      <c r="Y4" s="2"/>
      <c r="Z4" s="2"/>
    </row>
    <row r="5">
      <c r="A5" s="1" t="s">
        <v>20</v>
      </c>
      <c r="B5" s="1">
        <v>21.0</v>
      </c>
      <c r="C5" s="1">
        <v>33.0</v>
      </c>
      <c r="D5" s="1">
        <v>31.0</v>
      </c>
      <c r="E5" s="1">
        <v>31.0</v>
      </c>
      <c r="F5" s="1">
        <v>24.0</v>
      </c>
      <c r="G5" s="1">
        <v>21.0</v>
      </c>
      <c r="H5" s="1">
        <v>21.0</v>
      </c>
      <c r="I5" s="1">
        <v>21.0</v>
      </c>
      <c r="J5" s="1">
        <v>29.0</v>
      </c>
      <c r="K5" s="1">
        <v>33.0</v>
      </c>
      <c r="L5" s="2"/>
      <c r="M5" s="2"/>
      <c r="N5" s="2"/>
      <c r="O5" s="2"/>
      <c r="P5" s="2"/>
      <c r="Q5" s="2"/>
      <c r="R5" s="2"/>
      <c r="S5" s="2"/>
      <c r="T5" s="2"/>
      <c r="U5" s="2"/>
      <c r="V5" s="2"/>
      <c r="W5" s="2"/>
      <c r="X5" s="2"/>
      <c r="Y5" s="2"/>
      <c r="Z5" s="2"/>
    </row>
    <row r="6">
      <c r="A6" s="1" t="s">
        <v>21</v>
      </c>
      <c r="B6" s="1">
        <v>1370.0</v>
      </c>
      <c r="C6" s="1">
        <v>1880.0</v>
      </c>
      <c r="D6" s="1">
        <v>1840.0</v>
      </c>
      <c r="E6" s="1">
        <v>1780.0</v>
      </c>
      <c r="F6" s="1">
        <v>1730.0</v>
      </c>
      <c r="G6" s="1">
        <v>1730.0</v>
      </c>
      <c r="H6" s="1">
        <v>1690.0</v>
      </c>
      <c r="I6" s="1">
        <v>1830.0</v>
      </c>
      <c r="J6" s="1">
        <v>2700.0</v>
      </c>
      <c r="K6" s="1">
        <v>2700.0</v>
      </c>
      <c r="L6" s="2"/>
      <c r="M6" s="2"/>
      <c r="N6" s="2"/>
      <c r="O6" s="2"/>
      <c r="P6" s="2"/>
      <c r="Q6" s="2"/>
      <c r="R6" s="2"/>
      <c r="S6" s="2"/>
      <c r="T6" s="2"/>
      <c r="U6" s="2"/>
      <c r="V6" s="2"/>
      <c r="W6" s="2"/>
      <c r="X6" s="2"/>
      <c r="Y6" s="2"/>
      <c r="Z6" s="2"/>
    </row>
    <row r="7">
      <c r="A7" s="1" t="s">
        <v>22</v>
      </c>
      <c r="B7" s="1">
        <v>-37.0</v>
      </c>
      <c r="C7" s="1">
        <v>-183.0</v>
      </c>
      <c r="D7" s="1">
        <v>-139.0</v>
      </c>
      <c r="E7" s="1">
        <v>-229.0</v>
      </c>
      <c r="F7" s="1">
        <v>-201.0</v>
      </c>
      <c r="G7" s="1">
        <v>-189.0</v>
      </c>
      <c r="H7" s="1">
        <v>-89.0</v>
      </c>
      <c r="I7" s="1">
        <v>-89.0</v>
      </c>
      <c r="J7" s="1">
        <v>-229.0</v>
      </c>
      <c r="K7" s="1">
        <v>-490.0</v>
      </c>
      <c r="L7" s="2"/>
      <c r="M7" s="2"/>
      <c r="N7" s="2"/>
      <c r="O7" s="2"/>
      <c r="P7" s="2"/>
      <c r="Q7" s="2"/>
      <c r="R7" s="2"/>
      <c r="S7" s="2"/>
      <c r="T7" s="2"/>
      <c r="U7" s="2"/>
      <c r="V7" s="2"/>
      <c r="W7" s="2"/>
      <c r="X7" s="2"/>
      <c r="Y7" s="2"/>
      <c r="Z7" s="2"/>
    </row>
    <row r="8">
      <c r="A8" s="1" t="s">
        <v>23</v>
      </c>
      <c r="B8" s="1">
        <v>0.0</v>
      </c>
      <c r="C8" s="1">
        <v>0.0</v>
      </c>
      <c r="D8" s="1">
        <v>0.0</v>
      </c>
      <c r="E8" s="1">
        <v>0.0</v>
      </c>
      <c r="F8" s="1">
        <v>0.0</v>
      </c>
      <c r="G8" s="1">
        <v>0.0</v>
      </c>
      <c r="H8" s="1">
        <v>144.0</v>
      </c>
      <c r="I8" s="1">
        <v>-2.0</v>
      </c>
      <c r="J8" s="1">
        <v>17.0</v>
      </c>
      <c r="K8" s="1">
        <v>-2.0</v>
      </c>
      <c r="L8" s="2"/>
      <c r="M8" s="2"/>
      <c r="N8" s="2"/>
      <c r="O8" s="2"/>
      <c r="P8" s="2"/>
      <c r="Q8" s="2"/>
      <c r="R8" s="2"/>
      <c r="S8" s="2"/>
      <c r="T8" s="2"/>
      <c r="U8" s="2"/>
      <c r="V8" s="2"/>
      <c r="W8" s="2"/>
      <c r="X8" s="2"/>
      <c r="Y8" s="2"/>
      <c r="Z8" s="2"/>
    </row>
    <row r="9">
      <c r="A9" s="1" t="s">
        <v>24</v>
      </c>
      <c r="B9" s="1">
        <v>21.0</v>
      </c>
      <c r="C9" s="1">
        <v>694.0</v>
      </c>
      <c r="D9" s="1">
        <v>767.0</v>
      </c>
      <c r="E9" s="1">
        <v>606.0</v>
      </c>
      <c r="F9" s="1">
        <v>331.0</v>
      </c>
      <c r="G9" s="1">
        <v>315.0</v>
      </c>
      <c r="H9" s="1">
        <v>1220.0</v>
      </c>
      <c r="I9" s="1">
        <v>267.0</v>
      </c>
      <c r="J9" s="1">
        <v>486.0</v>
      </c>
      <c r="K9" s="1">
        <v>415.0</v>
      </c>
      <c r="L9" s="2"/>
      <c r="M9" s="2"/>
      <c r="N9" s="2"/>
      <c r="O9" s="2"/>
      <c r="P9" s="2"/>
      <c r="Q9" s="2"/>
      <c r="R9" s="2"/>
      <c r="S9" s="2"/>
      <c r="T9" s="2"/>
      <c r="U9" s="2"/>
      <c r="V9" s="2"/>
      <c r="W9" s="2"/>
      <c r="X9" s="2"/>
      <c r="Y9" s="2"/>
      <c r="Z9" s="2"/>
    </row>
    <row r="10">
      <c r="A10" s="1" t="s">
        <v>25</v>
      </c>
      <c r="B10" s="1">
        <v>0.0</v>
      </c>
      <c r="C10" s="1">
        <v>0.0</v>
      </c>
      <c r="D10" s="1">
        <v>0.0</v>
      </c>
      <c r="E10" s="1">
        <v>0.0</v>
      </c>
      <c r="F10" s="1">
        <v>0.0</v>
      </c>
      <c r="G10" s="1">
        <v>98.0</v>
      </c>
      <c r="H10" s="1">
        <v>68.0</v>
      </c>
      <c r="I10" s="1">
        <v>124.0</v>
      </c>
      <c r="J10" s="1">
        <v>630.0</v>
      </c>
      <c r="K10" s="1">
        <v>407.0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69.0</v>
      </c>
      <c r="H11" s="1">
        <v>69.0</v>
      </c>
      <c r="I11" s="1">
        <v>96.0</v>
      </c>
      <c r="J11" s="1">
        <v>103.0</v>
      </c>
      <c r="K11" s="1">
        <v>97.0</v>
      </c>
      <c r="L11" s="2"/>
      <c r="M11" s="2"/>
      <c r="N11" s="2"/>
      <c r="O11" s="2"/>
      <c r="P11" s="2"/>
      <c r="Q11" s="2"/>
      <c r="R11" s="2"/>
      <c r="S11" s="2"/>
      <c r="T11" s="2"/>
      <c r="U11" s="2"/>
      <c r="V11" s="2"/>
      <c r="W11" s="2"/>
      <c r="X11" s="2"/>
      <c r="Y11" s="2"/>
      <c r="Z11" s="2"/>
    </row>
    <row r="12">
      <c r="A12" s="1" t="s">
        <v>27</v>
      </c>
      <c r="B12" s="1">
        <v>-12.0</v>
      </c>
      <c r="C12" s="1">
        <v>-412.0</v>
      </c>
      <c r="D12" s="1">
        <v>-426.0</v>
      </c>
      <c r="E12" s="1">
        <v>-184.0</v>
      </c>
      <c r="F12" s="1">
        <v>-65.0</v>
      </c>
      <c r="G12" s="1">
        <v>-7.0</v>
      </c>
      <c r="H12" s="1">
        <v>-37.0</v>
      </c>
      <c r="I12" s="1">
        <v>-29.0</v>
      </c>
      <c r="J12" s="1">
        <v>2550.0</v>
      </c>
      <c r="K12" s="1">
        <v>-1180.0</v>
      </c>
      <c r="L12" s="2"/>
      <c r="M12" s="2"/>
      <c r="N12" s="2"/>
      <c r="O12" s="2"/>
      <c r="P12" s="2"/>
      <c r="Q12" s="2"/>
      <c r="R12" s="2"/>
      <c r="S12" s="2"/>
      <c r="T12" s="2"/>
      <c r="U12" s="2"/>
      <c r="V12" s="2"/>
      <c r="W12" s="2"/>
      <c r="X12" s="2"/>
      <c r="Y12" s="2"/>
      <c r="Z12" s="2"/>
    </row>
    <row r="13">
      <c r="A13" s="1" t="s">
        <v>28</v>
      </c>
      <c r="B13" s="1">
        <v>103.0</v>
      </c>
      <c r="C13" s="1">
        <v>48.0</v>
      </c>
      <c r="D13" s="1">
        <v>40.0</v>
      </c>
      <c r="E13" s="1">
        <v>-10.0</v>
      </c>
      <c r="F13" s="1">
        <v>19.0</v>
      </c>
      <c r="G13" s="1">
        <v>-8.0</v>
      </c>
      <c r="H13" s="1">
        <v>-128.0</v>
      </c>
      <c r="I13" s="1">
        <v>232.0</v>
      </c>
      <c r="J13" s="1">
        <v>39.0</v>
      </c>
      <c r="K13" s="1">
        <v>56.0</v>
      </c>
      <c r="L13" s="2"/>
      <c r="M13" s="2"/>
      <c r="N13" s="2"/>
      <c r="O13" s="2"/>
      <c r="P13" s="2"/>
      <c r="Q13" s="2"/>
      <c r="R13" s="2"/>
      <c r="S13" s="2"/>
      <c r="T13" s="2"/>
      <c r="U13" s="2"/>
      <c r="V13" s="2"/>
      <c r="W13" s="2"/>
      <c r="X13" s="2"/>
      <c r="Y13" s="2"/>
      <c r="Z13" s="2"/>
    </row>
    <row r="14">
      <c r="A14" s="1" t="s">
        <v>29</v>
      </c>
      <c r="B14" s="1">
        <v>12.0</v>
      </c>
      <c r="C14" s="1">
        <v>33.0</v>
      </c>
      <c r="D14" s="1">
        <v>-32.0</v>
      </c>
      <c r="E14" s="1">
        <v>19.0</v>
      </c>
      <c r="F14" s="1">
        <v>-24.0</v>
      </c>
      <c r="G14" s="1">
        <v>3.0</v>
      </c>
      <c r="H14" s="1">
        <v>-126.0</v>
      </c>
      <c r="I14" s="1">
        <v>130.0</v>
      </c>
      <c r="J14" s="1">
        <v>-542.0</v>
      </c>
      <c r="K14" s="1">
        <v>221.0</v>
      </c>
      <c r="L14" s="2"/>
      <c r="M14" s="2"/>
      <c r="N14" s="2"/>
      <c r="O14" s="2"/>
      <c r="P14" s="2"/>
      <c r="Q14" s="2"/>
      <c r="R14" s="2"/>
      <c r="S14" s="2"/>
      <c r="T14" s="2"/>
      <c r="U14" s="2"/>
      <c r="V14" s="2"/>
      <c r="W14" s="2"/>
      <c r="X14" s="2"/>
      <c r="Y14" s="2"/>
      <c r="Z14" s="2"/>
    </row>
    <row r="15">
      <c r="A15" s="1" t="s">
        <v>30</v>
      </c>
      <c r="B15" s="1">
        <v>12.0</v>
      </c>
      <c r="C15" s="1">
        <v>88.0</v>
      </c>
      <c r="D15" s="1">
        <v>257.0</v>
      </c>
      <c r="E15" s="1">
        <v>55.0</v>
      </c>
      <c r="F15" s="1">
        <v>9.0</v>
      </c>
      <c r="G15" s="1">
        <v>-73.0</v>
      </c>
      <c r="H15" s="1">
        <v>-400.0</v>
      </c>
      <c r="I15" s="1">
        <v>113.0</v>
      </c>
      <c r="J15" s="1">
        <v>113.0</v>
      </c>
      <c r="K15" s="1">
        <v>-128.0</v>
      </c>
      <c r="L15" s="2"/>
      <c r="M15" s="2"/>
      <c r="N15" s="2"/>
      <c r="O15" s="2"/>
      <c r="P15" s="2"/>
      <c r="Q15" s="2"/>
      <c r="R15" s="2"/>
      <c r="S15" s="2"/>
      <c r="T15" s="2"/>
      <c r="U15" s="2"/>
      <c r="V15" s="2"/>
      <c r="W15" s="2"/>
      <c r="X15" s="2"/>
      <c r="Y15" s="2"/>
      <c r="Z15" s="2"/>
    </row>
    <row r="16">
      <c r="A16" s="1" t="s">
        <v>31</v>
      </c>
      <c r="B16" s="1">
        <v>2300.0</v>
      </c>
      <c r="C16" s="1">
        <v>3360.0</v>
      </c>
      <c r="D16" s="1">
        <v>3380.0</v>
      </c>
      <c r="E16" s="1">
        <v>3140.0</v>
      </c>
      <c r="F16" s="1">
        <v>2840.0</v>
      </c>
      <c r="G16" s="1">
        <v>3110.0</v>
      </c>
      <c r="H16" s="1">
        <v>2130.0</v>
      </c>
      <c r="I16" s="1">
        <v>3690.0</v>
      </c>
      <c r="J16" s="1">
        <v>5170.0</v>
      </c>
      <c r="K16" s="1">
        <v>5260.0</v>
      </c>
      <c r="L16" s="2"/>
      <c r="M16" s="2"/>
      <c r="N16" s="2"/>
      <c r="O16" s="2"/>
      <c r="P16" s="2"/>
      <c r="Q16" s="2"/>
      <c r="R16" s="2"/>
      <c r="S16" s="2"/>
      <c r="T16" s="2"/>
      <c r="U16" s="2"/>
      <c r="V16" s="2"/>
      <c r="W16" s="2"/>
      <c r="X16" s="2"/>
      <c r="Y16" s="2"/>
      <c r="Z16" s="2"/>
    </row>
    <row r="17">
      <c r="A17" s="1" t="s">
        <v>32</v>
      </c>
      <c r="B17" s="1">
        <v>-2550.0</v>
      </c>
      <c r="C17" s="1">
        <v>-3560.0</v>
      </c>
      <c r="D17" s="1">
        <v>-3840.0</v>
      </c>
      <c r="E17" s="1">
        <v>-5230.0</v>
      </c>
      <c r="F17" s="1">
        <v>-5950.0</v>
      </c>
      <c r="G17" s="1">
        <v>-4730.0</v>
      </c>
      <c r="H17" s="1">
        <v>-1180.0</v>
      </c>
      <c r="I17" s="1">
        <v>-1790.0</v>
      </c>
      <c r="J17" s="1">
        <v>-3870.0</v>
      </c>
      <c r="K17" s="1">
        <v>-6230.0</v>
      </c>
      <c r="L17" s="2"/>
      <c r="M17" s="2"/>
      <c r="N17" s="2"/>
      <c r="O17" s="2"/>
      <c r="P17" s="2"/>
      <c r="Q17" s="2"/>
      <c r="R17" s="2"/>
      <c r="S17" s="2"/>
      <c r="T17" s="2"/>
      <c r="U17" s="2"/>
      <c r="V17" s="2"/>
      <c r="W17" s="2"/>
      <c r="X17" s="2"/>
      <c r="Y17" s="2"/>
      <c r="Z17" s="2"/>
    </row>
    <row r="18">
      <c r="A18" s="1" t="s">
        <v>33</v>
      </c>
      <c r="B18" s="1">
        <v>570.0</v>
      </c>
      <c r="C18" s="1">
        <v>1570.0</v>
      </c>
      <c r="D18" s="1">
        <v>2370.0</v>
      </c>
      <c r="E18" s="1">
        <v>1780.0</v>
      </c>
      <c r="F18" s="1">
        <v>1820.0</v>
      </c>
      <c r="G18" s="1">
        <v>1770.0</v>
      </c>
      <c r="H18" s="1">
        <v>471.0</v>
      </c>
      <c r="I18" s="1">
        <v>797.0</v>
      </c>
      <c r="J18" s="1">
        <v>1640.0</v>
      </c>
      <c r="K18" s="1">
        <v>2120.0</v>
      </c>
      <c r="L18" s="2"/>
      <c r="M18" s="2"/>
      <c r="N18" s="2"/>
      <c r="O18" s="2"/>
      <c r="P18" s="2"/>
      <c r="Q18" s="2"/>
      <c r="R18" s="2"/>
      <c r="S18" s="2"/>
      <c r="T18" s="2"/>
      <c r="U18" s="2"/>
      <c r="V18" s="2"/>
      <c r="W18" s="2"/>
      <c r="X18" s="2"/>
      <c r="Y18" s="2"/>
      <c r="Z18" s="2"/>
    </row>
    <row r="19">
      <c r="A19" s="1" t="s">
        <v>34</v>
      </c>
      <c r="B19" s="1">
        <v>-195.0</v>
      </c>
      <c r="C19" s="1">
        <v>0.0</v>
      </c>
      <c r="D19" s="1">
        <v>0.0</v>
      </c>
      <c r="E19" s="1">
        <v>0.0</v>
      </c>
      <c r="F19" s="1">
        <v>0.0</v>
      </c>
      <c r="G19" s="1">
        <v>0.0</v>
      </c>
      <c r="H19" s="1">
        <v>0.0</v>
      </c>
      <c r="I19" s="1">
        <v>-22490.0</v>
      </c>
      <c r="J19" s="1">
        <v>0.0</v>
      </c>
      <c r="K19" s="1">
        <v>0.0</v>
      </c>
      <c r="L19" s="2"/>
      <c r="M19" s="2"/>
      <c r="N19" s="2"/>
      <c r="O19" s="2"/>
      <c r="P19" s="2"/>
      <c r="Q19" s="2"/>
      <c r="R19" s="2"/>
      <c r="S19" s="2"/>
      <c r="T19" s="2"/>
      <c r="U19" s="2"/>
      <c r="V19" s="2"/>
      <c r="W19" s="2"/>
      <c r="X19" s="2"/>
      <c r="Y19" s="2"/>
      <c r="Z19" s="2"/>
    </row>
    <row r="20">
      <c r="A20" s="1" t="s">
        <v>35</v>
      </c>
      <c r="B20" s="1">
        <v>57.0</v>
      </c>
      <c r="C20" s="1">
        <v>54.0</v>
      </c>
      <c r="D20" s="1">
        <v>74.0</v>
      </c>
      <c r="E20" s="1">
        <v>91.0</v>
      </c>
      <c r="F20" s="1">
        <v>94.0</v>
      </c>
      <c r="G20" s="1">
        <v>0.0</v>
      </c>
      <c r="H20" s="1">
        <v>0.0</v>
      </c>
      <c r="I20" s="1">
        <v>0.0</v>
      </c>
      <c r="J20" s="1">
        <v>0.0</v>
      </c>
      <c r="K20" s="1">
        <v>-300.0</v>
      </c>
      <c r="L20" s="2"/>
      <c r="M20" s="2"/>
      <c r="N20" s="2"/>
      <c r="O20" s="2"/>
      <c r="P20" s="2"/>
      <c r="Q20" s="2"/>
      <c r="R20" s="2"/>
      <c r="S20" s="2"/>
      <c r="T20" s="2"/>
      <c r="U20" s="2"/>
      <c r="V20" s="2"/>
      <c r="W20" s="2"/>
      <c r="X20" s="2"/>
      <c r="Y20" s="2"/>
      <c r="Z20" s="2"/>
    </row>
    <row r="21" ht="15.75" customHeight="1">
      <c r="A21" s="1" t="s">
        <v>36</v>
      </c>
      <c r="B21" s="1">
        <v>283.0</v>
      </c>
      <c r="C21" s="1">
        <v>225.0</v>
      </c>
      <c r="D21" s="1">
        <v>68.0</v>
      </c>
      <c r="E21" s="1">
        <v>-73.0</v>
      </c>
      <c r="F21" s="1">
        <v>-21.0</v>
      </c>
      <c r="G21" s="1">
        <v>-1.0</v>
      </c>
      <c r="H21" s="1">
        <v>0.0</v>
      </c>
      <c r="I21" s="1">
        <v>27.0</v>
      </c>
      <c r="J21" s="1">
        <v>75.0</v>
      </c>
      <c r="K21" s="1">
        <v>1230.0</v>
      </c>
      <c r="L21" s="2"/>
      <c r="M21" s="2"/>
      <c r="N21" s="2"/>
      <c r="O21" s="2"/>
      <c r="P21" s="2"/>
      <c r="Q21" s="2"/>
      <c r="R21" s="2"/>
      <c r="S21" s="2"/>
      <c r="T21" s="2"/>
      <c r="U21" s="2"/>
      <c r="V21" s="2"/>
      <c r="W21" s="2"/>
      <c r="X21" s="2"/>
      <c r="Y21" s="2"/>
      <c r="Z21" s="2"/>
    </row>
    <row r="22" ht="15.75" customHeight="1">
      <c r="A22" s="1" t="s">
        <v>37</v>
      </c>
      <c r="B22" s="1">
        <v>-1830.0</v>
      </c>
      <c r="C22" s="1">
        <v>-1720.0</v>
      </c>
      <c r="D22" s="1">
        <v>-1330.0</v>
      </c>
      <c r="E22" s="1">
        <v>-3430.0</v>
      </c>
      <c r="F22" s="1">
        <v>-4050.0</v>
      </c>
      <c r="G22" s="1">
        <v>-2950.0</v>
      </c>
      <c r="H22" s="1">
        <v>-712.0</v>
      </c>
      <c r="I22" s="1">
        <v>-23460.0</v>
      </c>
      <c r="J22" s="1">
        <v>-2160.0</v>
      </c>
      <c r="K22" s="1">
        <v>-3180.0</v>
      </c>
      <c r="L22" s="2"/>
      <c r="M22" s="2"/>
      <c r="N22" s="2"/>
      <c r="O22" s="2"/>
      <c r="P22" s="2"/>
      <c r="Q22" s="2"/>
      <c r="R22" s="2"/>
      <c r="S22" s="2"/>
      <c r="T22" s="2"/>
      <c r="U22" s="2"/>
      <c r="V22" s="2"/>
      <c r="W22" s="2"/>
      <c r="X22" s="2"/>
      <c r="Y22" s="2"/>
      <c r="Z22" s="2"/>
    </row>
    <row r="23" ht="15.75" customHeight="1">
      <c r="A23" s="1" t="s">
        <v>38</v>
      </c>
      <c r="B23" s="1">
        <v>5410.0</v>
      </c>
      <c r="C23" s="1">
        <v>3910.0</v>
      </c>
      <c r="D23" s="1">
        <v>3640.0</v>
      </c>
      <c r="E23" s="1">
        <v>5600.0</v>
      </c>
      <c r="F23" s="1">
        <v>5590.0</v>
      </c>
      <c r="G23" s="1">
        <v>6540.0</v>
      </c>
      <c r="H23" s="1">
        <v>10950.0</v>
      </c>
      <c r="I23" s="1">
        <v>26500.0</v>
      </c>
      <c r="J23" s="1">
        <v>468.0</v>
      </c>
      <c r="K23" s="1">
        <v>6550.0</v>
      </c>
      <c r="L23" s="2"/>
      <c r="M23" s="2"/>
      <c r="N23" s="2"/>
      <c r="O23" s="2"/>
      <c r="P23" s="2"/>
      <c r="Q23" s="2"/>
      <c r="R23" s="2"/>
      <c r="S23" s="2"/>
      <c r="T23" s="2"/>
      <c r="U23" s="2"/>
      <c r="V23" s="2"/>
      <c r="W23" s="2"/>
      <c r="X23" s="2"/>
      <c r="Y23" s="2"/>
      <c r="Z23" s="2"/>
    </row>
    <row r="24" ht="15.75" customHeight="1">
      <c r="A24" s="1" t="s">
        <v>39</v>
      </c>
      <c r="B24" s="1">
        <v>5410.0</v>
      </c>
      <c r="C24" s="1">
        <v>3910.0</v>
      </c>
      <c r="D24" s="1">
        <v>3640.0</v>
      </c>
      <c r="E24" s="1">
        <v>5600.0</v>
      </c>
      <c r="F24" s="1">
        <v>5590.0</v>
      </c>
      <c r="G24" s="1">
        <v>6540.0</v>
      </c>
      <c r="H24" s="1">
        <v>10950.0</v>
      </c>
      <c r="I24" s="1">
        <v>26500.0</v>
      </c>
      <c r="J24" s="1">
        <v>468.0</v>
      </c>
      <c r="K24" s="1">
        <v>6550.0</v>
      </c>
      <c r="L24" s="2"/>
      <c r="M24" s="2"/>
      <c r="N24" s="2"/>
      <c r="O24" s="2"/>
      <c r="P24" s="2"/>
      <c r="Q24" s="2"/>
      <c r="R24" s="2"/>
      <c r="S24" s="2"/>
      <c r="T24" s="2"/>
      <c r="U24" s="2"/>
      <c r="V24" s="2"/>
      <c r="W24" s="2"/>
      <c r="X24" s="2"/>
      <c r="Y24" s="2"/>
      <c r="Z24" s="2"/>
    </row>
    <row r="25" ht="15.75" customHeight="1">
      <c r="A25" s="1" t="s">
        <v>40</v>
      </c>
      <c r="B25" s="1">
        <v>-4830.0</v>
      </c>
      <c r="C25" s="1">
        <v>-4040.0</v>
      </c>
      <c r="D25" s="1">
        <v>-5210.0</v>
      </c>
      <c r="E25" s="1">
        <v>-4700.0</v>
      </c>
      <c r="F25" s="1">
        <v>-4360.0</v>
      </c>
      <c r="G25" s="1">
        <v>-6500.0</v>
      </c>
      <c r="H25" s="1">
        <v>-11560.0</v>
      </c>
      <c r="I25" s="1">
        <v>-5970.0</v>
      </c>
      <c r="J25" s="1">
        <v>-4230.0</v>
      </c>
      <c r="K25" s="1">
        <v>-6570.0</v>
      </c>
      <c r="L25" s="2"/>
      <c r="M25" s="2"/>
      <c r="N25" s="2"/>
      <c r="O25" s="2"/>
      <c r="P25" s="2"/>
      <c r="Q25" s="2"/>
      <c r="R25" s="2"/>
      <c r="S25" s="2"/>
      <c r="T25" s="2"/>
      <c r="U25" s="2"/>
      <c r="V25" s="2"/>
      <c r="W25" s="2"/>
      <c r="X25" s="2"/>
      <c r="Y25" s="2"/>
      <c r="Z25" s="2"/>
    </row>
    <row r="26" ht="15.75" customHeight="1">
      <c r="A26" s="1" t="s">
        <v>41</v>
      </c>
      <c r="B26" s="1">
        <v>-4830.0</v>
      </c>
      <c r="C26" s="1">
        <v>-4040.0</v>
      </c>
      <c r="D26" s="1">
        <v>-5210.0</v>
      </c>
      <c r="E26" s="1">
        <v>-4700.0</v>
      </c>
      <c r="F26" s="1">
        <v>-4360.0</v>
      </c>
      <c r="G26" s="1">
        <v>-6500.0</v>
      </c>
      <c r="H26" s="1">
        <v>-11560.0</v>
      </c>
      <c r="I26" s="1">
        <v>-5970.0</v>
      </c>
      <c r="J26" s="1">
        <v>-4230.0</v>
      </c>
      <c r="K26" s="1">
        <v>-6570.0</v>
      </c>
      <c r="L26" s="2"/>
      <c r="M26" s="2"/>
      <c r="N26" s="2"/>
      <c r="O26" s="2"/>
      <c r="P26" s="2"/>
      <c r="Q26" s="2"/>
      <c r="R26" s="2"/>
      <c r="S26" s="2"/>
      <c r="T26" s="2"/>
      <c r="U26" s="2"/>
      <c r="V26" s="2"/>
      <c r="W26" s="2"/>
      <c r="X26" s="2"/>
      <c r="Y26" s="2"/>
      <c r="Z26" s="2"/>
    </row>
    <row r="27" ht="15.75" customHeight="1">
      <c r="A27" s="1" t="s">
        <v>42</v>
      </c>
      <c r="B27" s="1">
        <v>0.0</v>
      </c>
      <c r="C27" s="1">
        <v>-794.0</v>
      </c>
      <c r="D27" s="1">
        <v>-1020.0</v>
      </c>
      <c r="E27" s="1">
        <v>-1140.0</v>
      </c>
      <c r="F27" s="1">
        <v>-834.0</v>
      </c>
      <c r="G27" s="1">
        <v>-640.0</v>
      </c>
      <c r="H27" s="1">
        <v>-128.0</v>
      </c>
      <c r="I27" s="1">
        <v>-76.0</v>
      </c>
      <c r="J27" s="1">
        <v>-17.0</v>
      </c>
      <c r="K27" s="1">
        <v>-2640.0</v>
      </c>
      <c r="L27" s="2"/>
      <c r="M27" s="2"/>
      <c r="N27" s="2"/>
      <c r="O27" s="2"/>
      <c r="P27" s="2"/>
      <c r="Q27" s="2"/>
      <c r="R27" s="2"/>
      <c r="S27" s="2"/>
      <c r="T27" s="2"/>
      <c r="U27" s="2"/>
      <c r="V27" s="2"/>
      <c r="W27" s="2"/>
      <c r="X27" s="2"/>
      <c r="Y27" s="2"/>
      <c r="Z27" s="2"/>
    </row>
    <row r="28" ht="15.75" customHeight="1">
      <c r="A28" s="1" t="s">
        <v>43</v>
      </c>
      <c r="B28" s="1">
        <v>149.0</v>
      </c>
      <c r="C28" s="1">
        <v>196.0</v>
      </c>
      <c r="D28" s="1">
        <v>176.0</v>
      </c>
      <c r="E28" s="1">
        <v>150.0</v>
      </c>
      <c r="F28" s="1">
        <v>206.0</v>
      </c>
      <c r="G28" s="1">
        <v>340.0</v>
      </c>
      <c r="H28" s="1">
        <v>-484.0</v>
      </c>
      <c r="I28" s="1">
        <v>-263.0</v>
      </c>
      <c r="J28" s="1">
        <v>619.0</v>
      </c>
      <c r="K28" s="1">
        <v>643.0</v>
      </c>
      <c r="L28" s="2"/>
      <c r="M28" s="2"/>
      <c r="N28" s="2"/>
      <c r="O28" s="2"/>
      <c r="P28" s="2"/>
      <c r="Q28" s="2"/>
      <c r="R28" s="2"/>
      <c r="S28" s="2"/>
      <c r="T28" s="2"/>
      <c r="U28" s="2"/>
      <c r="V28" s="2"/>
      <c r="W28" s="2"/>
      <c r="X28" s="2"/>
      <c r="Y28" s="2"/>
      <c r="Z28" s="2"/>
    </row>
    <row r="29" ht="15.75" customHeight="1">
      <c r="A29" s="1" t="s">
        <v>44</v>
      </c>
      <c r="B29" s="1">
        <v>734.0</v>
      </c>
      <c r="C29" s="1">
        <v>-728.0</v>
      </c>
      <c r="D29" s="1">
        <v>-2420.0</v>
      </c>
      <c r="E29" s="1">
        <v>-87.0</v>
      </c>
      <c r="F29" s="1">
        <v>600.0</v>
      </c>
      <c r="G29" s="1">
        <v>-265.0</v>
      </c>
      <c r="H29" s="1">
        <v>-1230.0</v>
      </c>
      <c r="I29" s="1">
        <v>20180.0</v>
      </c>
      <c r="J29" s="1">
        <v>-3160.0</v>
      </c>
      <c r="K29" s="1">
        <v>-2009.0</v>
      </c>
      <c r="L29" s="2"/>
      <c r="M29" s="2"/>
      <c r="N29" s="2"/>
      <c r="O29" s="2"/>
      <c r="P29" s="2"/>
      <c r="Q29" s="2"/>
      <c r="R29" s="2"/>
      <c r="S29" s="2"/>
      <c r="T29" s="2"/>
      <c r="U29" s="2"/>
      <c r="V29" s="2"/>
      <c r="W29" s="2"/>
      <c r="X29" s="2"/>
      <c r="Y29" s="2"/>
      <c r="Z29" s="2"/>
    </row>
    <row r="30" ht="15.75" customHeight="1">
      <c r="A30" s="1" t="s">
        <v>45</v>
      </c>
      <c r="B30" s="1">
        <v>-4.0</v>
      </c>
      <c r="C30" s="1">
        <v>-3.0</v>
      </c>
      <c r="D30" s="1">
        <v>-60.0</v>
      </c>
      <c r="E30" s="1">
        <v>-1.0</v>
      </c>
      <c r="F30" s="1">
        <v>2.0</v>
      </c>
      <c r="G30" s="1">
        <v>-62.0</v>
      </c>
      <c r="H30" s="1">
        <v>2.0</v>
      </c>
      <c r="I30" s="1">
        <v>77.0</v>
      </c>
      <c r="J30" s="1">
        <v>-7.0</v>
      </c>
      <c r="K30" s="1">
        <v>1.0</v>
      </c>
      <c r="L30" s="2"/>
      <c r="M30" s="2"/>
      <c r="N30" s="2"/>
      <c r="O30" s="2"/>
      <c r="P30" s="2"/>
      <c r="Q30" s="2"/>
      <c r="R30" s="2"/>
      <c r="S30" s="2"/>
      <c r="T30" s="2"/>
      <c r="U30" s="2"/>
      <c r="V30" s="2"/>
      <c r="W30" s="2"/>
      <c r="X30" s="2"/>
      <c r="Y30" s="2"/>
      <c r="Z30" s="2"/>
    </row>
    <row r="31" ht="15.75" customHeight="1">
      <c r="A31" s="1" t="s">
        <v>46</v>
      </c>
      <c r="B31" s="1">
        <v>1190.0</v>
      </c>
      <c r="C31" s="1">
        <v>913.0</v>
      </c>
      <c r="D31" s="1">
        <v>-368.0</v>
      </c>
      <c r="E31" s="1">
        <v>-376.0</v>
      </c>
      <c r="F31" s="1">
        <v>-609.0</v>
      </c>
      <c r="G31" s="1">
        <v>-115.0</v>
      </c>
      <c r="H31" s="1">
        <v>195.0</v>
      </c>
      <c r="I31" s="1">
        <v>419.0</v>
      </c>
      <c r="J31" s="1">
        <v>-158.0</v>
      </c>
      <c r="K31" s="1">
        <v>68.0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1100.0</v>
      </c>
      <c r="C33" s="1">
        <v>1410.0</v>
      </c>
      <c r="D33" s="1">
        <v>1340.0</v>
      </c>
      <c r="E33" s="1">
        <v>1230.0</v>
      </c>
      <c r="F33" s="1">
        <v>1230.0</v>
      </c>
      <c r="G33" s="1">
        <v>1270.0</v>
      </c>
      <c r="H33" s="1">
        <v>1200.0</v>
      </c>
      <c r="I33" s="1">
        <v>1110.0</v>
      </c>
      <c r="J33" s="1">
        <v>1570.0</v>
      </c>
      <c r="K33" s="1">
        <v>1650.0</v>
      </c>
      <c r="L33" s="2"/>
      <c r="M33" s="2"/>
      <c r="N33" s="2"/>
      <c r="O33" s="2"/>
      <c r="P33" s="2"/>
      <c r="Q33" s="2"/>
      <c r="R33" s="2"/>
      <c r="S33" s="2"/>
      <c r="T33" s="2"/>
      <c r="U33" s="2"/>
      <c r="V33" s="2"/>
      <c r="W33" s="2"/>
      <c r="X33" s="2"/>
      <c r="Y33" s="2"/>
      <c r="Z33" s="2"/>
    </row>
    <row r="34" ht="15.75" customHeight="1">
      <c r="A34" s="1" t="s">
        <v>49</v>
      </c>
      <c r="B34" s="1">
        <v>37.0</v>
      </c>
      <c r="C34" s="1">
        <v>20.0</v>
      </c>
      <c r="D34" s="1">
        <v>61.0</v>
      </c>
      <c r="E34" s="1">
        <v>18.0</v>
      </c>
      <c r="F34" s="1">
        <v>67.0</v>
      </c>
      <c r="G34" s="1">
        <v>2.0</v>
      </c>
      <c r="H34" s="1">
        <v>-3.0</v>
      </c>
      <c r="I34" s="1">
        <v>4.0</v>
      </c>
      <c r="J34" s="1">
        <v>-56.0</v>
      </c>
      <c r="K34" s="1">
        <v>23.0</v>
      </c>
      <c r="L34" s="2"/>
      <c r="M34" s="2"/>
      <c r="N34" s="2"/>
      <c r="O34" s="2"/>
      <c r="P34" s="2"/>
      <c r="Q34" s="2"/>
      <c r="R34" s="2"/>
      <c r="S34" s="2"/>
      <c r="T34" s="2"/>
      <c r="U34" s="2"/>
      <c r="V34" s="2"/>
      <c r="W34" s="2"/>
      <c r="X34" s="2"/>
      <c r="Y34" s="2"/>
      <c r="Z34" s="2"/>
    </row>
    <row r="35" ht="15.75" customHeight="1">
      <c r="A35" s="1" t="s">
        <v>50</v>
      </c>
      <c r="B35" s="1">
        <v>1480.0</v>
      </c>
      <c r="C35" s="1">
        <v>-498.0</v>
      </c>
      <c r="D35" s="1">
        <v>-1540.0</v>
      </c>
      <c r="E35" s="1">
        <v>-3790.0</v>
      </c>
      <c r="F35" s="1">
        <v>-2820.0</v>
      </c>
      <c r="G35" s="1">
        <v>-2420.0</v>
      </c>
      <c r="H35" s="1">
        <v>798.0</v>
      </c>
      <c r="I35" s="1">
        <v>179.0</v>
      </c>
      <c r="J35" s="1">
        <v>-138.0</v>
      </c>
      <c r="K35" s="1">
        <v>-2170.0</v>
      </c>
      <c r="L35" s="2"/>
      <c r="M35" s="2"/>
      <c r="N35" s="2"/>
      <c r="O35" s="2"/>
      <c r="P35" s="2"/>
      <c r="Q35" s="2"/>
      <c r="R35" s="2"/>
      <c r="S35" s="2"/>
      <c r="T35" s="2"/>
      <c r="U35" s="2"/>
      <c r="V35" s="2"/>
      <c r="W35" s="2"/>
      <c r="X35" s="2"/>
      <c r="Y35" s="2"/>
      <c r="Z35" s="2"/>
    </row>
    <row r="36" ht="15.75" customHeight="1">
      <c r="A36" s="1" t="s">
        <v>51</v>
      </c>
      <c r="B36" s="1">
        <v>1880.0</v>
      </c>
      <c r="C36" s="1">
        <v>144.0</v>
      </c>
      <c r="D36" s="1">
        <v>-914.0</v>
      </c>
      <c r="E36" s="1">
        <v>-3160.0</v>
      </c>
      <c r="F36" s="1">
        <v>-2150.0</v>
      </c>
      <c r="G36" s="1">
        <v>-1690.0</v>
      </c>
      <c r="H36" s="1">
        <v>1510.0</v>
      </c>
      <c r="I36" s="1">
        <v>834.0</v>
      </c>
      <c r="J36" s="1">
        <v>519.0</v>
      </c>
      <c r="K36" s="1">
        <v>-1290.0</v>
      </c>
      <c r="L36" s="2"/>
      <c r="M36" s="2"/>
      <c r="N36" s="2"/>
      <c r="O36" s="2"/>
      <c r="P36" s="2"/>
      <c r="Q36" s="2"/>
      <c r="R36" s="2"/>
      <c r="S36" s="2"/>
      <c r="T36" s="2"/>
      <c r="U36" s="2"/>
      <c r="V36" s="2"/>
      <c r="W36" s="2"/>
      <c r="X36" s="2"/>
      <c r="Y36" s="2"/>
      <c r="Z36" s="2"/>
    </row>
    <row r="37" ht="15.75" customHeight="1">
      <c r="A37" s="1" t="s">
        <v>52</v>
      </c>
      <c r="B37" s="1">
        <v>-1900.0</v>
      </c>
      <c r="C37" s="1">
        <v>-153.0</v>
      </c>
      <c r="D37" s="1">
        <v>477.0</v>
      </c>
      <c r="E37" s="1">
        <v>1300.0</v>
      </c>
      <c r="F37" s="1">
        <v>-526.0</v>
      </c>
      <c r="G37" s="1">
        <v>403.0</v>
      </c>
      <c r="H37" s="1">
        <v>444.0</v>
      </c>
      <c r="I37" s="1">
        <v>594.0</v>
      </c>
      <c r="J37" s="1">
        <v>166.0</v>
      </c>
      <c r="K37" s="1">
        <v>60.0</v>
      </c>
      <c r="L37" s="2"/>
      <c r="M37" s="2"/>
      <c r="N37" s="2"/>
      <c r="O37" s="2"/>
      <c r="P37" s="2"/>
      <c r="Q37" s="2"/>
      <c r="R37" s="2"/>
      <c r="S37" s="2"/>
      <c r="T37" s="2"/>
      <c r="U37" s="2"/>
      <c r="V37" s="2"/>
      <c r="W37" s="2"/>
      <c r="X37" s="2"/>
      <c r="Y37" s="2"/>
      <c r="Z37" s="2"/>
    </row>
    <row r="38" ht="15.75" customHeight="1">
      <c r="A38" s="1" t="s">
        <v>53</v>
      </c>
      <c r="B38" s="1">
        <v>585.0</v>
      </c>
      <c r="C38" s="1">
        <v>-130.0</v>
      </c>
      <c r="D38" s="1">
        <v>-1570.0</v>
      </c>
      <c r="E38" s="1">
        <v>901.0</v>
      </c>
      <c r="F38" s="1">
        <v>1230.0</v>
      </c>
      <c r="G38" s="1">
        <v>34.0</v>
      </c>
      <c r="H38" s="1">
        <v>-614.0</v>
      </c>
      <c r="I38" s="1">
        <v>20520.0</v>
      </c>
      <c r="J38" s="1">
        <v>-3760.0</v>
      </c>
      <c r="K38" s="1">
        <v>-17.0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1490.0</v>
      </c>
      <c r="C3" s="1">
        <v>2400.0</v>
      </c>
      <c r="D3" s="1">
        <v>2040.0</v>
      </c>
      <c r="E3" s="1">
        <v>1660.0</v>
      </c>
      <c r="F3" s="1">
        <v>1200.0</v>
      </c>
      <c r="G3" s="1">
        <v>1120.0</v>
      </c>
      <c r="H3" s="1">
        <v>1250.0</v>
      </c>
      <c r="I3" s="1">
        <v>1730.0</v>
      </c>
      <c r="J3" s="1">
        <v>1600.0</v>
      </c>
      <c r="K3" s="1">
        <v>1630.0</v>
      </c>
      <c r="L3" s="2"/>
      <c r="M3" s="2"/>
      <c r="N3" s="2"/>
      <c r="O3" s="2"/>
      <c r="P3" s="2"/>
      <c r="Q3" s="2"/>
      <c r="R3" s="2"/>
      <c r="S3" s="2"/>
      <c r="T3" s="2"/>
      <c r="U3" s="2"/>
      <c r="V3" s="2"/>
      <c r="W3" s="2"/>
      <c r="X3" s="2"/>
      <c r="Y3" s="2"/>
      <c r="Z3" s="2"/>
    </row>
    <row r="4">
      <c r="A4" s="1" t="s">
        <v>56</v>
      </c>
      <c r="B4" s="1">
        <v>24.0</v>
      </c>
      <c r="C4" s="1">
        <v>18.0</v>
      </c>
      <c r="D4" s="1">
        <v>37.0</v>
      </c>
      <c r="E4" s="1">
        <v>48.0</v>
      </c>
      <c r="F4" s="1">
        <v>69.0</v>
      </c>
      <c r="G4" s="1">
        <v>11.0</v>
      </c>
      <c r="H4" s="1">
        <v>3.0</v>
      </c>
      <c r="I4" s="1">
        <v>16.0</v>
      </c>
      <c r="J4" s="1">
        <v>212.0</v>
      </c>
      <c r="K4" s="1">
        <v>131.0</v>
      </c>
      <c r="L4" s="2"/>
      <c r="M4" s="2"/>
      <c r="N4" s="2"/>
      <c r="O4" s="2"/>
      <c r="P4" s="2"/>
      <c r="Q4" s="2"/>
      <c r="R4" s="2"/>
      <c r="S4" s="2"/>
      <c r="T4" s="2"/>
      <c r="U4" s="2"/>
      <c r="V4" s="2"/>
      <c r="W4" s="2"/>
      <c r="X4" s="2"/>
      <c r="Y4" s="2"/>
      <c r="Z4" s="2"/>
    </row>
    <row r="5">
      <c r="A5" s="1" t="s">
        <v>57</v>
      </c>
      <c r="B5" s="1">
        <v>1510.0</v>
      </c>
      <c r="C5" s="1">
        <v>2420.0</v>
      </c>
      <c r="D5" s="1">
        <v>2070.0</v>
      </c>
      <c r="E5" s="1">
        <v>1710.0</v>
      </c>
      <c r="F5" s="1">
        <v>1270.0</v>
      </c>
      <c r="G5" s="1">
        <v>1130.0</v>
      </c>
      <c r="H5" s="1">
        <v>1250.0</v>
      </c>
      <c r="I5" s="1">
        <v>1750.0</v>
      </c>
      <c r="J5" s="1">
        <v>1810.0</v>
      </c>
      <c r="K5" s="1">
        <v>1760.0</v>
      </c>
      <c r="L5" s="2"/>
      <c r="M5" s="2"/>
      <c r="N5" s="2"/>
      <c r="O5" s="2"/>
      <c r="P5" s="2"/>
      <c r="Q5" s="2"/>
      <c r="R5" s="2"/>
      <c r="S5" s="2"/>
      <c r="T5" s="2"/>
      <c r="U5" s="2"/>
      <c r="V5" s="2"/>
      <c r="W5" s="2"/>
      <c r="X5" s="2"/>
      <c r="Y5" s="2"/>
      <c r="Z5" s="2"/>
    </row>
    <row r="6">
      <c r="A6" s="1" t="s">
        <v>58</v>
      </c>
      <c r="B6" s="1">
        <v>547.0</v>
      </c>
      <c r="C6" s="1">
        <v>661.0</v>
      </c>
      <c r="D6" s="1">
        <v>932.0</v>
      </c>
      <c r="E6" s="1">
        <v>1180.0</v>
      </c>
      <c r="F6" s="1">
        <v>1120.0</v>
      </c>
      <c r="G6" s="1">
        <v>1160.0</v>
      </c>
      <c r="H6" s="1">
        <v>1660.0</v>
      </c>
      <c r="I6" s="1">
        <v>2560.0</v>
      </c>
      <c r="J6" s="1">
        <v>2200.0</v>
      </c>
      <c r="K6" s="1">
        <v>2020.0</v>
      </c>
      <c r="L6" s="2"/>
      <c r="M6" s="2"/>
      <c r="N6" s="2"/>
      <c r="O6" s="2"/>
      <c r="P6" s="2"/>
      <c r="Q6" s="2"/>
      <c r="R6" s="2"/>
      <c r="S6" s="2"/>
      <c r="T6" s="2"/>
      <c r="U6" s="2"/>
      <c r="V6" s="2"/>
      <c r="W6" s="2"/>
      <c r="X6" s="2"/>
      <c r="Y6" s="2"/>
      <c r="Z6" s="2"/>
    </row>
    <row r="7">
      <c r="A7" s="1" t="s">
        <v>59</v>
      </c>
      <c r="B7" s="1">
        <v>75.0</v>
      </c>
      <c r="C7" s="1">
        <v>175.0</v>
      </c>
      <c r="D7" s="1">
        <v>189.0</v>
      </c>
      <c r="E7" s="1">
        <v>352.0</v>
      </c>
      <c r="F7" s="1">
        <v>220.0</v>
      </c>
      <c r="G7" s="1">
        <v>356.0</v>
      </c>
      <c r="H7" s="1">
        <v>172.0</v>
      </c>
      <c r="I7" s="1">
        <v>455.0</v>
      </c>
      <c r="J7" s="1">
        <v>461.0</v>
      </c>
      <c r="K7" s="1">
        <v>493.0</v>
      </c>
      <c r="L7" s="2"/>
      <c r="M7" s="2"/>
      <c r="N7" s="2"/>
      <c r="O7" s="2"/>
      <c r="P7" s="2"/>
      <c r="Q7" s="2"/>
      <c r="R7" s="2"/>
      <c r="S7" s="2"/>
      <c r="T7" s="2"/>
      <c r="U7" s="2"/>
      <c r="V7" s="2"/>
      <c r="W7" s="2"/>
      <c r="X7" s="2"/>
      <c r="Y7" s="2"/>
      <c r="Z7" s="2"/>
    </row>
    <row r="8">
      <c r="A8" s="1" t="s">
        <v>60</v>
      </c>
      <c r="B8" s="1">
        <v>135.0</v>
      </c>
      <c r="C8" s="1">
        <v>116.0</v>
      </c>
      <c r="D8" s="1">
        <v>23.0</v>
      </c>
      <c r="E8" s="1">
        <v>22.0</v>
      </c>
      <c r="F8" s="1">
        <v>58.0</v>
      </c>
      <c r="G8" s="1">
        <v>87.0</v>
      </c>
      <c r="H8" s="1">
        <v>39.0</v>
      </c>
      <c r="I8" s="1">
        <v>1020.0</v>
      </c>
      <c r="J8" s="1">
        <v>838.0</v>
      </c>
      <c r="K8" s="1">
        <v>1320.0</v>
      </c>
      <c r="L8" s="2"/>
      <c r="M8" s="2"/>
      <c r="N8" s="2"/>
      <c r="O8" s="2"/>
      <c r="P8" s="2"/>
      <c r="Q8" s="2"/>
      <c r="R8" s="2"/>
      <c r="S8" s="2"/>
      <c r="T8" s="2"/>
      <c r="U8" s="2"/>
      <c r="V8" s="2"/>
      <c r="W8" s="2"/>
      <c r="X8" s="2"/>
      <c r="Y8" s="2"/>
      <c r="Z8" s="2"/>
    </row>
    <row r="9">
      <c r="A9" s="1" t="s">
        <v>61</v>
      </c>
      <c r="B9" s="1">
        <v>758.0</v>
      </c>
      <c r="C9" s="1">
        <v>952.0</v>
      </c>
      <c r="D9" s="1">
        <v>1140.0</v>
      </c>
      <c r="E9" s="1">
        <v>1550.0</v>
      </c>
      <c r="F9" s="1">
        <v>1400.0</v>
      </c>
      <c r="G9" s="1">
        <v>1600.0</v>
      </c>
      <c r="H9" s="1">
        <v>1880.0</v>
      </c>
      <c r="I9" s="1">
        <v>4040.0</v>
      </c>
      <c r="J9" s="1">
        <v>3500.0</v>
      </c>
      <c r="K9" s="1">
        <v>3830.0</v>
      </c>
      <c r="L9" s="2"/>
      <c r="M9" s="2"/>
      <c r="N9" s="2"/>
      <c r="O9" s="2"/>
      <c r="P9" s="2"/>
      <c r="Q9" s="2"/>
      <c r="R9" s="2"/>
      <c r="S9" s="2"/>
      <c r="T9" s="2"/>
      <c r="U9" s="2"/>
      <c r="V9" s="2"/>
      <c r="W9" s="2"/>
      <c r="X9" s="2"/>
      <c r="Y9" s="2"/>
      <c r="Z9" s="2"/>
    </row>
    <row r="10">
      <c r="A10" s="1" t="s">
        <v>62</v>
      </c>
      <c r="B10" s="1">
        <v>316.0</v>
      </c>
      <c r="C10" s="1">
        <v>260.0</v>
      </c>
      <c r="D10" s="1">
        <v>52.0</v>
      </c>
      <c r="E10" s="1">
        <v>38.0</v>
      </c>
      <c r="F10" s="1">
        <v>30.0</v>
      </c>
      <c r="G10" s="1">
        <v>3.0</v>
      </c>
      <c r="H10" s="1">
        <v>0.0</v>
      </c>
      <c r="I10" s="1">
        <v>48.0</v>
      </c>
      <c r="J10" s="1">
        <v>55.0</v>
      </c>
      <c r="K10" s="1">
        <v>85.0</v>
      </c>
      <c r="L10" s="2"/>
      <c r="M10" s="2"/>
      <c r="N10" s="2"/>
      <c r="O10" s="2"/>
      <c r="P10" s="2"/>
      <c r="Q10" s="2"/>
      <c r="R10" s="2"/>
      <c r="S10" s="2"/>
      <c r="T10" s="2"/>
      <c r="U10" s="2"/>
      <c r="V10" s="2"/>
      <c r="W10" s="2"/>
      <c r="X10" s="2"/>
      <c r="Y10" s="2"/>
      <c r="Z10" s="2"/>
    </row>
    <row r="11">
      <c r="A11" s="1" t="s">
        <v>63</v>
      </c>
      <c r="B11" s="1">
        <v>717.0</v>
      </c>
      <c r="C11" s="1">
        <v>419.0</v>
      </c>
      <c r="D11" s="1">
        <v>329.0</v>
      </c>
      <c r="E11" s="1">
        <v>364.0</v>
      </c>
      <c r="F11" s="1">
        <v>211.0</v>
      </c>
      <c r="G11" s="1">
        <v>179.0</v>
      </c>
      <c r="H11" s="1">
        <v>247.0</v>
      </c>
      <c r="I11" s="1">
        <v>186.0</v>
      </c>
      <c r="J11" s="1">
        <v>160.0</v>
      </c>
      <c r="K11" s="1">
        <v>198.0</v>
      </c>
      <c r="L11" s="2"/>
      <c r="M11" s="2"/>
      <c r="N11" s="2"/>
      <c r="O11" s="2"/>
      <c r="P11" s="2"/>
      <c r="Q11" s="2"/>
      <c r="R11" s="2"/>
      <c r="S11" s="2"/>
      <c r="T11" s="2"/>
      <c r="U11" s="2"/>
      <c r="V11" s="2"/>
      <c r="W11" s="2"/>
      <c r="X11" s="2"/>
      <c r="Y11" s="2"/>
      <c r="Z11" s="2"/>
    </row>
    <row r="12">
      <c r="A12" s="1" t="s">
        <v>64</v>
      </c>
      <c r="B12" s="1">
        <v>14.0</v>
      </c>
      <c r="C12" s="1">
        <v>71.0</v>
      </c>
      <c r="D12" s="1">
        <v>107.0</v>
      </c>
      <c r="E12" s="1">
        <v>631.0</v>
      </c>
      <c r="F12" s="1">
        <v>184.0</v>
      </c>
      <c r="G12" s="1">
        <v>337.0</v>
      </c>
      <c r="H12" s="1">
        <v>0.0</v>
      </c>
      <c r="I12" s="1">
        <v>304.0</v>
      </c>
      <c r="J12" s="1">
        <v>293.0</v>
      </c>
      <c r="K12" s="1">
        <v>297.0</v>
      </c>
      <c r="L12" s="2"/>
      <c r="M12" s="2"/>
      <c r="N12" s="2"/>
      <c r="O12" s="2"/>
      <c r="P12" s="2"/>
      <c r="Q12" s="2"/>
      <c r="R12" s="2"/>
      <c r="S12" s="2"/>
      <c r="T12" s="2"/>
      <c r="U12" s="2"/>
      <c r="V12" s="2"/>
      <c r="W12" s="2"/>
      <c r="X12" s="2"/>
      <c r="Y12" s="2"/>
      <c r="Z12" s="2"/>
    </row>
    <row r="13">
      <c r="A13" s="1" t="s">
        <v>65</v>
      </c>
      <c r="B13" s="1">
        <v>3320.0</v>
      </c>
      <c r="C13" s="1">
        <v>4120.0</v>
      </c>
      <c r="D13" s="1">
        <v>3710.0</v>
      </c>
      <c r="E13" s="1">
        <v>4290.0</v>
      </c>
      <c r="F13" s="1">
        <v>3100.0</v>
      </c>
      <c r="G13" s="1">
        <v>3250.0</v>
      </c>
      <c r="H13" s="1">
        <v>3370.0</v>
      </c>
      <c r="I13" s="1">
        <v>6320.0</v>
      </c>
      <c r="J13" s="1">
        <v>5820.0</v>
      </c>
      <c r="K13" s="1">
        <v>6170.0</v>
      </c>
      <c r="L13" s="2"/>
      <c r="M13" s="2"/>
      <c r="N13" s="2"/>
      <c r="O13" s="2"/>
      <c r="P13" s="2"/>
      <c r="Q13" s="2"/>
      <c r="R13" s="2"/>
      <c r="S13" s="2"/>
      <c r="T13" s="2"/>
      <c r="U13" s="2"/>
      <c r="V13" s="2"/>
      <c r="W13" s="2"/>
      <c r="X13" s="2"/>
      <c r="Y13" s="2"/>
      <c r="Z13" s="2"/>
    </row>
    <row r="14">
      <c r="A14" s="1" t="s">
        <v>66</v>
      </c>
      <c r="B14" s="1">
        <v>21.0</v>
      </c>
      <c r="C14" s="1">
        <v>20.0</v>
      </c>
      <c r="D14" s="1">
        <v>36.0</v>
      </c>
      <c r="E14" s="1">
        <v>31.0</v>
      </c>
      <c r="F14" s="1">
        <v>29.0</v>
      </c>
      <c r="G14" s="1">
        <v>69.0</v>
      </c>
      <c r="H14" s="1">
        <v>63.0</v>
      </c>
      <c r="I14" s="1">
        <v>121.0</v>
      </c>
      <c r="J14" s="1">
        <v>81.0</v>
      </c>
      <c r="K14" s="1">
        <v>57.0</v>
      </c>
      <c r="L14" s="2"/>
      <c r="M14" s="2"/>
      <c r="N14" s="2"/>
      <c r="O14" s="2"/>
      <c r="P14" s="2"/>
      <c r="Q14" s="2"/>
      <c r="R14" s="2"/>
      <c r="S14" s="2"/>
      <c r="T14" s="2"/>
      <c r="U14" s="2"/>
      <c r="V14" s="2"/>
      <c r="W14" s="2"/>
      <c r="X14" s="2"/>
      <c r="Y14" s="2"/>
      <c r="Z14" s="2"/>
    </row>
    <row r="15">
      <c r="A15" s="1" t="s">
        <v>67</v>
      </c>
      <c r="B15" s="1">
        <v>116.0</v>
      </c>
      <c r="C15" s="1">
        <v>115.0</v>
      </c>
      <c r="D15" s="1">
        <v>119.0</v>
      </c>
      <c r="E15" s="1">
        <v>123.0</v>
      </c>
      <c r="F15" s="1">
        <v>132.0</v>
      </c>
      <c r="G15" s="1">
        <v>123.0</v>
      </c>
      <c r="H15" s="1">
        <v>138.0</v>
      </c>
      <c r="I15" s="1">
        <v>750.0</v>
      </c>
      <c r="J15" s="1">
        <v>874.0</v>
      </c>
      <c r="K15" s="1">
        <v>1060.0</v>
      </c>
      <c r="L15" s="2"/>
      <c r="M15" s="2"/>
      <c r="N15" s="2"/>
      <c r="O15" s="2"/>
      <c r="P15" s="2"/>
      <c r="Q15" s="2"/>
      <c r="R15" s="2"/>
      <c r="S15" s="2"/>
      <c r="T15" s="2"/>
      <c r="U15" s="2"/>
      <c r="V15" s="2"/>
      <c r="W15" s="2"/>
      <c r="X15" s="2"/>
      <c r="Y15" s="2"/>
      <c r="Z15" s="2"/>
    </row>
    <row r="16">
      <c r="A16" s="1" t="s">
        <v>68</v>
      </c>
      <c r="B16" s="1">
        <v>58.0</v>
      </c>
      <c r="C16" s="1">
        <v>58.0</v>
      </c>
      <c r="D16" s="1">
        <v>58.0</v>
      </c>
      <c r="E16" s="1">
        <v>58.0</v>
      </c>
      <c r="F16" s="1">
        <v>58.0</v>
      </c>
      <c r="G16" s="1">
        <v>58.0</v>
      </c>
      <c r="H16" s="1">
        <v>0.0</v>
      </c>
      <c r="I16" s="1">
        <v>0.0</v>
      </c>
      <c r="J16" s="1">
        <v>0.0</v>
      </c>
      <c r="K16" s="1">
        <v>0.0</v>
      </c>
      <c r="L16" s="2"/>
      <c r="M16" s="2"/>
      <c r="N16" s="2"/>
      <c r="O16" s="2"/>
      <c r="P16" s="2"/>
      <c r="Q16" s="2"/>
      <c r="R16" s="2"/>
      <c r="S16" s="2"/>
      <c r="T16" s="2"/>
      <c r="U16" s="2"/>
      <c r="V16" s="2"/>
      <c r="W16" s="2"/>
      <c r="X16" s="2"/>
      <c r="Y16" s="2"/>
      <c r="Z16" s="2"/>
    </row>
    <row r="17">
      <c r="A17" s="1" t="s">
        <v>69</v>
      </c>
      <c r="B17" s="1">
        <v>4490.0</v>
      </c>
      <c r="C17" s="1">
        <v>3700.0</v>
      </c>
      <c r="D17" s="1">
        <v>2680.0</v>
      </c>
      <c r="E17" s="1">
        <v>2009.0</v>
      </c>
      <c r="F17" s="1">
        <v>1640.0</v>
      </c>
      <c r="G17" s="1">
        <v>1300.0</v>
      </c>
      <c r="H17" s="1">
        <v>1050.0</v>
      </c>
      <c r="I17" s="1">
        <v>4810.0</v>
      </c>
      <c r="J17" s="1">
        <v>3710.0</v>
      </c>
      <c r="K17" s="1">
        <v>3050.0</v>
      </c>
      <c r="L17" s="2"/>
      <c r="M17" s="2"/>
      <c r="N17" s="2"/>
      <c r="O17" s="2"/>
      <c r="P17" s="2"/>
      <c r="Q17" s="2"/>
      <c r="R17" s="2"/>
      <c r="S17" s="2"/>
      <c r="T17" s="2"/>
      <c r="U17" s="2"/>
      <c r="V17" s="2"/>
      <c r="W17" s="2"/>
      <c r="X17" s="2"/>
      <c r="Y17" s="2"/>
      <c r="Z17" s="2"/>
    </row>
    <row r="18">
      <c r="A18" s="1" t="s">
        <v>70</v>
      </c>
      <c r="B18" s="1">
        <v>190.0</v>
      </c>
      <c r="C18" s="1">
        <v>161.0</v>
      </c>
      <c r="D18" s="1">
        <v>215.0</v>
      </c>
      <c r="E18" s="1">
        <v>151.0</v>
      </c>
      <c r="F18" s="1">
        <v>138.0</v>
      </c>
      <c r="G18" s="1">
        <v>95.0</v>
      </c>
      <c r="H18" s="1">
        <v>132.0</v>
      </c>
      <c r="I18" s="1">
        <v>122.0</v>
      </c>
      <c r="J18" s="1">
        <v>210.0</v>
      </c>
      <c r="K18" s="1">
        <v>276.0</v>
      </c>
      <c r="L18" s="2"/>
      <c r="M18" s="2"/>
      <c r="N18" s="2"/>
      <c r="O18" s="2"/>
      <c r="P18" s="2"/>
      <c r="Q18" s="2"/>
      <c r="R18" s="2"/>
      <c r="S18" s="2"/>
      <c r="T18" s="2"/>
      <c r="U18" s="2"/>
      <c r="V18" s="2"/>
      <c r="W18" s="2"/>
      <c r="X18" s="2"/>
      <c r="Y18" s="2"/>
      <c r="Z18" s="2"/>
    </row>
    <row r="19">
      <c r="A19" s="1" t="s">
        <v>71</v>
      </c>
      <c r="B19" s="1">
        <v>204.0</v>
      </c>
      <c r="C19" s="1">
        <v>211.0</v>
      </c>
      <c r="D19" s="1">
        <v>33.0</v>
      </c>
      <c r="E19" s="1">
        <v>43.0</v>
      </c>
      <c r="F19" s="1">
        <v>36.0</v>
      </c>
      <c r="G19" s="1">
        <v>26.0</v>
      </c>
      <c r="H19" s="1">
        <v>20.0</v>
      </c>
      <c r="I19" s="1">
        <v>30.0</v>
      </c>
      <c r="J19" s="1">
        <v>0.0</v>
      </c>
      <c r="K19" s="1">
        <v>0.0</v>
      </c>
      <c r="L19" s="2"/>
      <c r="M19" s="2"/>
      <c r="N19" s="2"/>
      <c r="O19" s="2"/>
      <c r="P19" s="2"/>
      <c r="Q19" s="2"/>
      <c r="R19" s="2"/>
      <c r="S19" s="2"/>
      <c r="T19" s="2"/>
      <c r="U19" s="2"/>
      <c r="V19" s="2"/>
      <c r="W19" s="2"/>
      <c r="X19" s="2"/>
      <c r="Y19" s="2"/>
      <c r="Z19" s="2"/>
    </row>
    <row r="20">
      <c r="A20" s="1" t="s">
        <v>72</v>
      </c>
      <c r="B20" s="1">
        <v>35470.0</v>
      </c>
      <c r="C20" s="1">
        <v>35520.0</v>
      </c>
      <c r="D20" s="1">
        <v>34770.0</v>
      </c>
      <c r="E20" s="1">
        <v>35330.0</v>
      </c>
      <c r="F20" s="1">
        <v>38080.0</v>
      </c>
      <c r="G20" s="1">
        <v>38830.0</v>
      </c>
      <c r="H20" s="1">
        <v>37270.0</v>
      </c>
      <c r="I20" s="1">
        <v>62410.0</v>
      </c>
      <c r="J20" s="1">
        <v>59030.0</v>
      </c>
      <c r="K20" s="1">
        <v>60670.0</v>
      </c>
      <c r="L20" s="2"/>
      <c r="M20" s="2"/>
      <c r="N20" s="2"/>
      <c r="O20" s="2"/>
      <c r="P20" s="2"/>
      <c r="Q20" s="2"/>
      <c r="R20" s="2"/>
      <c r="S20" s="2"/>
      <c r="T20" s="2"/>
      <c r="U20" s="2"/>
      <c r="V20" s="2"/>
      <c r="W20" s="2"/>
      <c r="X20" s="2"/>
      <c r="Y20" s="2"/>
      <c r="Z20" s="2"/>
    </row>
    <row r="21" ht="15.75" customHeight="1">
      <c r="A21" s="1" t="s">
        <v>73</v>
      </c>
      <c r="B21" s="1">
        <v>43870.0</v>
      </c>
      <c r="C21" s="1">
        <v>43910.0</v>
      </c>
      <c r="D21" s="1">
        <v>41620.0</v>
      </c>
      <c r="E21" s="1">
        <v>42040.0</v>
      </c>
      <c r="F21" s="1">
        <v>43210.0</v>
      </c>
      <c r="G21" s="1">
        <v>43750.0</v>
      </c>
      <c r="H21" s="1">
        <v>42050.0</v>
      </c>
      <c r="I21" s="1">
        <v>74570.0</v>
      </c>
      <c r="J21" s="1">
        <v>69730.0</v>
      </c>
      <c r="K21" s="1">
        <v>71270.0</v>
      </c>
      <c r="L21" s="2"/>
      <c r="M21" s="2"/>
      <c r="N21" s="2"/>
      <c r="O21" s="2"/>
      <c r="P21" s="2"/>
      <c r="Q21" s="2"/>
      <c r="R21" s="2"/>
      <c r="S21" s="2"/>
      <c r="T21" s="2"/>
      <c r="U21" s="2"/>
      <c r="V21" s="2"/>
      <c r="W21" s="2"/>
      <c r="X21" s="2"/>
      <c r="Y21" s="2"/>
      <c r="Z21" s="2"/>
    </row>
    <row r="22" ht="15.75" customHeight="1">
      <c r="A22" s="1" t="s">
        <v>74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350.0</v>
      </c>
      <c r="C23" s="1">
        <v>418.0</v>
      </c>
      <c r="D23" s="1">
        <v>330.0</v>
      </c>
      <c r="E23" s="1">
        <v>307.0</v>
      </c>
      <c r="F23" s="1">
        <v>294.0</v>
      </c>
      <c r="G23" s="1">
        <v>239.0</v>
      </c>
      <c r="H23" s="1">
        <v>222.0</v>
      </c>
      <c r="I23" s="1">
        <v>850.0</v>
      </c>
      <c r="J23" s="1">
        <v>475.0</v>
      </c>
      <c r="K23" s="1">
        <v>444.0</v>
      </c>
      <c r="L23" s="2"/>
      <c r="M23" s="2"/>
      <c r="N23" s="2"/>
      <c r="O23" s="2"/>
      <c r="P23" s="2"/>
      <c r="Q23" s="2"/>
      <c r="R23" s="2"/>
      <c r="S23" s="2"/>
      <c r="T23" s="2"/>
      <c r="U23" s="2"/>
      <c r="V23" s="2"/>
      <c r="W23" s="2"/>
      <c r="X23" s="2"/>
      <c r="Y23" s="2"/>
      <c r="Z23" s="2"/>
    </row>
    <row r="24" ht="15.75" customHeight="1">
      <c r="A24" s="1" t="s">
        <v>76</v>
      </c>
      <c r="B24" s="1">
        <v>3510.0</v>
      </c>
      <c r="C24" s="1">
        <v>3500.0</v>
      </c>
      <c r="D24" s="1">
        <v>3040.0</v>
      </c>
      <c r="E24" s="1">
        <v>2720.0</v>
      </c>
      <c r="F24" s="1">
        <v>2500.0</v>
      </c>
      <c r="G24" s="1">
        <v>2450.0</v>
      </c>
      <c r="H24" s="1">
        <v>2020.0</v>
      </c>
      <c r="I24" s="1">
        <v>3250.0</v>
      </c>
      <c r="J24" s="1">
        <v>2840.0</v>
      </c>
      <c r="K24" s="1">
        <v>3210.0</v>
      </c>
      <c r="L24" s="2"/>
      <c r="M24" s="2"/>
      <c r="N24" s="2"/>
      <c r="O24" s="2"/>
      <c r="P24" s="2"/>
      <c r="Q24" s="2"/>
      <c r="R24" s="2"/>
      <c r="S24" s="2"/>
      <c r="T24" s="2"/>
      <c r="U24" s="2"/>
      <c r="V24" s="2"/>
      <c r="W24" s="2"/>
      <c r="X24" s="2"/>
      <c r="Y24" s="2"/>
      <c r="Z24" s="2"/>
    </row>
    <row r="25" ht="15.75" customHeight="1">
      <c r="A25" s="1" t="s">
        <v>77</v>
      </c>
      <c r="B25" s="1">
        <v>3600.0</v>
      </c>
      <c r="C25" s="1">
        <v>3980.0</v>
      </c>
      <c r="D25" s="1">
        <v>3760.0</v>
      </c>
      <c r="E25" s="1">
        <v>3180.0</v>
      </c>
      <c r="F25" s="1">
        <v>4140.0</v>
      </c>
      <c r="G25" s="1">
        <v>97.0</v>
      </c>
      <c r="H25" s="1">
        <v>167.0</v>
      </c>
      <c r="I25" s="1">
        <v>71.0</v>
      </c>
      <c r="J25" s="1">
        <v>0.0</v>
      </c>
      <c r="K25" s="1">
        <v>80.0</v>
      </c>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2.0</v>
      </c>
      <c r="G26" s="1">
        <v>20.0</v>
      </c>
      <c r="H26" s="1">
        <v>19.0</v>
      </c>
      <c r="I26" s="1">
        <v>59.0</v>
      </c>
      <c r="J26" s="1">
        <v>63.0</v>
      </c>
      <c r="K26" s="1">
        <v>63.0</v>
      </c>
      <c r="L26" s="2"/>
      <c r="M26" s="2"/>
      <c r="N26" s="2"/>
      <c r="O26" s="2"/>
      <c r="P26" s="2"/>
      <c r="Q26" s="2"/>
      <c r="R26" s="2"/>
      <c r="S26" s="2"/>
      <c r="T26" s="2"/>
      <c r="U26" s="2"/>
      <c r="V26" s="2"/>
      <c r="W26" s="2"/>
      <c r="X26" s="2"/>
      <c r="Y26" s="2"/>
      <c r="Z26" s="2"/>
    </row>
    <row r="27" ht="15.75" customHeight="1">
      <c r="A27" s="1" t="s">
        <v>79</v>
      </c>
      <c r="B27" s="1">
        <v>7460.0</v>
      </c>
      <c r="C27" s="1">
        <v>7890.0</v>
      </c>
      <c r="D27" s="1">
        <v>7120.0</v>
      </c>
      <c r="E27" s="1">
        <v>6200.0</v>
      </c>
      <c r="F27" s="1">
        <v>6930.0</v>
      </c>
      <c r="G27" s="1">
        <v>2800.0</v>
      </c>
      <c r="H27" s="1">
        <v>2430.0</v>
      </c>
      <c r="I27" s="1">
        <v>4230.0</v>
      </c>
      <c r="J27" s="1">
        <v>3380.0</v>
      </c>
      <c r="K27" s="1">
        <v>3800.0</v>
      </c>
      <c r="L27" s="2"/>
      <c r="M27" s="2"/>
      <c r="N27" s="2"/>
      <c r="O27" s="2"/>
      <c r="P27" s="2"/>
      <c r="Q27" s="2"/>
      <c r="R27" s="2"/>
      <c r="S27" s="2"/>
      <c r="T27" s="2"/>
      <c r="U27" s="2"/>
      <c r="V27" s="2"/>
      <c r="W27" s="2"/>
      <c r="X27" s="2"/>
      <c r="Y27" s="2"/>
      <c r="Z27" s="2"/>
    </row>
    <row r="28" ht="15.75" customHeight="1">
      <c r="A28" s="1" t="s">
        <v>80</v>
      </c>
      <c r="B28" s="1">
        <v>26810.0</v>
      </c>
      <c r="C28" s="1">
        <v>25830.0</v>
      </c>
      <c r="D28" s="1">
        <v>23960.0</v>
      </c>
      <c r="E28" s="1">
        <v>25240.0</v>
      </c>
      <c r="F28" s="1">
        <v>25280.0</v>
      </c>
      <c r="G28" s="1">
        <v>29350.0</v>
      </c>
      <c r="H28" s="1">
        <v>28630.0</v>
      </c>
      <c r="I28" s="1">
        <v>50060.0</v>
      </c>
      <c r="J28" s="1">
        <v>46400.0</v>
      </c>
      <c r="K28" s="1">
        <v>46340.0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116.0</v>
      </c>
      <c r="G29" s="1">
        <v>167.0</v>
      </c>
      <c r="H29" s="1">
        <v>141.0</v>
      </c>
      <c r="I29" s="1">
        <v>255.0</v>
      </c>
      <c r="J29" s="1">
        <v>209.0</v>
      </c>
      <c r="K29" s="1">
        <v>169.0</v>
      </c>
      <c r="L29" s="2"/>
      <c r="M29" s="2"/>
      <c r="N29" s="2"/>
      <c r="O29" s="2"/>
      <c r="P29" s="2"/>
      <c r="Q29" s="2"/>
      <c r="R29" s="2"/>
      <c r="S29" s="2"/>
      <c r="T29" s="2"/>
      <c r="U29" s="2"/>
      <c r="V29" s="2"/>
      <c r="W29" s="2"/>
      <c r="X29" s="2"/>
      <c r="Y29" s="2"/>
      <c r="Z29" s="2"/>
    </row>
    <row r="30" ht="15.75" customHeight="1">
      <c r="A30" s="1" t="s">
        <v>82</v>
      </c>
      <c r="B30" s="1">
        <v>392.0</v>
      </c>
      <c r="C30" s="1">
        <v>463.0</v>
      </c>
      <c r="D30" s="1">
        <v>463.0</v>
      </c>
      <c r="E30" s="1">
        <v>453.0</v>
      </c>
      <c r="F30" s="1">
        <v>422.0</v>
      </c>
      <c r="G30" s="1">
        <v>390.0</v>
      </c>
      <c r="H30" s="1">
        <v>400.0</v>
      </c>
      <c r="I30" s="1">
        <v>511.0</v>
      </c>
      <c r="J30" s="1">
        <v>548.0</v>
      </c>
      <c r="K30" s="1">
        <v>828.0</v>
      </c>
      <c r="L30" s="2"/>
      <c r="M30" s="2"/>
      <c r="N30" s="2"/>
      <c r="O30" s="2"/>
      <c r="P30" s="2"/>
      <c r="Q30" s="2"/>
      <c r="R30" s="2"/>
      <c r="S30" s="2"/>
      <c r="T30" s="2"/>
      <c r="U30" s="2"/>
      <c r="V30" s="2"/>
      <c r="W30" s="2"/>
      <c r="X30" s="2"/>
      <c r="Y30" s="2"/>
      <c r="Z30" s="2"/>
    </row>
    <row r="31" ht="15.75" customHeight="1">
      <c r="A31" s="1" t="s">
        <v>83</v>
      </c>
      <c r="B31" s="1">
        <v>284.0</v>
      </c>
      <c r="C31" s="1">
        <v>365.0</v>
      </c>
      <c r="D31" s="1">
        <v>579.0</v>
      </c>
      <c r="E31" s="1">
        <v>674.0</v>
      </c>
      <c r="F31" s="1">
        <v>805.0</v>
      </c>
      <c r="G31" s="1">
        <v>910.0</v>
      </c>
      <c r="H31" s="1">
        <v>913.0</v>
      </c>
      <c r="I31" s="1">
        <v>2090.0</v>
      </c>
      <c r="J31" s="1">
        <v>2190.0</v>
      </c>
      <c r="K31" s="1">
        <v>2530.0</v>
      </c>
      <c r="L31" s="2"/>
      <c r="M31" s="2"/>
      <c r="N31" s="2"/>
      <c r="O31" s="2"/>
      <c r="P31" s="2"/>
      <c r="Q31" s="2"/>
      <c r="R31" s="2"/>
      <c r="S31" s="2"/>
      <c r="T31" s="2"/>
      <c r="U31" s="2"/>
      <c r="V31" s="2"/>
      <c r="W31" s="2"/>
      <c r="X31" s="2"/>
      <c r="Y31" s="2"/>
      <c r="Z31" s="2"/>
    </row>
    <row r="32" ht="15.75" customHeight="1">
      <c r="A32" s="1" t="s">
        <v>84</v>
      </c>
      <c r="B32" s="1">
        <v>982.0</v>
      </c>
      <c r="C32" s="1">
        <v>939.0</v>
      </c>
      <c r="D32" s="1">
        <v>911.0</v>
      </c>
      <c r="E32" s="1">
        <v>830.0</v>
      </c>
      <c r="F32" s="1">
        <v>771.0</v>
      </c>
      <c r="G32" s="1">
        <v>748.0</v>
      </c>
      <c r="H32" s="1">
        <v>600.0</v>
      </c>
      <c r="I32" s="1">
        <v>774.0</v>
      </c>
      <c r="J32" s="1">
        <v>807.0</v>
      </c>
      <c r="K32" s="1">
        <v>1020.0</v>
      </c>
      <c r="L32" s="2"/>
      <c r="M32" s="2"/>
      <c r="N32" s="2"/>
      <c r="O32" s="2"/>
      <c r="P32" s="2"/>
      <c r="Q32" s="2"/>
      <c r="R32" s="2"/>
      <c r="S32" s="2"/>
      <c r="T32" s="2"/>
      <c r="U32" s="2"/>
      <c r="V32" s="2"/>
      <c r="W32" s="2"/>
      <c r="X32" s="2"/>
      <c r="Y32" s="2"/>
      <c r="Z32" s="2"/>
    </row>
    <row r="33" ht="15.75" customHeight="1">
      <c r="A33" s="1" t="s">
        <v>85</v>
      </c>
      <c r="B33" s="1">
        <v>35920.0</v>
      </c>
      <c r="C33" s="1">
        <v>35490.0</v>
      </c>
      <c r="D33" s="1">
        <v>33040.0</v>
      </c>
      <c r="E33" s="1">
        <v>33400.0</v>
      </c>
      <c r="F33" s="1">
        <v>34330.0</v>
      </c>
      <c r="G33" s="1">
        <v>34370.0</v>
      </c>
      <c r="H33" s="1">
        <v>33120.0</v>
      </c>
      <c r="I33" s="1">
        <v>57920.0</v>
      </c>
      <c r="J33" s="1">
        <v>53530.0</v>
      </c>
      <c r="K33" s="1">
        <v>54690.0</v>
      </c>
      <c r="L33" s="2"/>
      <c r="M33" s="2"/>
      <c r="N33" s="2"/>
      <c r="O33" s="2"/>
      <c r="P33" s="2"/>
      <c r="Q33" s="2"/>
      <c r="R33" s="2"/>
      <c r="S33" s="2"/>
      <c r="T33" s="2"/>
      <c r="U33" s="2"/>
      <c r="V33" s="2"/>
      <c r="W33" s="2"/>
      <c r="X33" s="2"/>
      <c r="Y33" s="2"/>
      <c r="Z33" s="2"/>
    </row>
    <row r="34" ht="15.75" customHeight="1">
      <c r="A34" s="1" t="s">
        <v>86</v>
      </c>
      <c r="B34" s="1">
        <v>2.0</v>
      </c>
      <c r="C34" s="1">
        <v>2.0</v>
      </c>
      <c r="D34" s="1">
        <v>2.0</v>
      </c>
      <c r="E34" s="1">
        <v>2.0</v>
      </c>
      <c r="F34" s="1">
        <v>1.0</v>
      </c>
      <c r="G34" s="1">
        <v>1.0</v>
      </c>
      <c r="H34" s="1">
        <v>1.0</v>
      </c>
      <c r="I34" s="1">
        <v>3.0</v>
      </c>
      <c r="J34" s="1">
        <v>3.0</v>
      </c>
      <c r="K34" s="1">
        <v>2.0</v>
      </c>
      <c r="L34" s="2"/>
      <c r="M34" s="2"/>
      <c r="N34" s="2"/>
      <c r="O34" s="2"/>
      <c r="P34" s="2"/>
      <c r="Q34" s="2"/>
      <c r="R34" s="2"/>
      <c r="S34" s="2"/>
      <c r="T34" s="2"/>
      <c r="U34" s="2"/>
      <c r="V34" s="2"/>
      <c r="W34" s="2"/>
      <c r="X34" s="2"/>
      <c r="Y34" s="2"/>
      <c r="Z34" s="2"/>
    </row>
    <row r="35" ht="15.75" customHeight="1">
      <c r="A35" s="1" t="s">
        <v>87</v>
      </c>
      <c r="B35" s="1">
        <v>5560.0</v>
      </c>
      <c r="C35" s="1">
        <v>5030.0</v>
      </c>
      <c r="D35" s="1">
        <v>4510.0</v>
      </c>
      <c r="E35" s="1">
        <v>3710.0</v>
      </c>
      <c r="F35" s="1">
        <v>2710.0</v>
      </c>
      <c r="G35" s="1">
        <v>2210.0</v>
      </c>
      <c r="H35" s="1">
        <v>2080.0</v>
      </c>
      <c r="I35" s="1">
        <v>8520.0</v>
      </c>
      <c r="J35" s="1">
        <v>8590.0</v>
      </c>
      <c r="K35" s="1">
        <v>6590.0</v>
      </c>
      <c r="L35" s="2"/>
      <c r="M35" s="2"/>
      <c r="N35" s="2"/>
      <c r="O35" s="2"/>
      <c r="P35" s="2"/>
      <c r="Q35" s="2"/>
      <c r="R35" s="2"/>
      <c r="S35" s="2"/>
      <c r="T35" s="2"/>
      <c r="U35" s="2"/>
      <c r="V35" s="2"/>
      <c r="W35" s="2"/>
      <c r="X35" s="2"/>
      <c r="Y35" s="2"/>
      <c r="Z35" s="2"/>
    </row>
    <row r="36" ht="15.75" customHeight="1">
      <c r="A36" s="1" t="s">
        <v>88</v>
      </c>
      <c r="B36" s="1">
        <v>2310.0</v>
      </c>
      <c r="C36" s="1">
        <v>3470.0</v>
      </c>
      <c r="D36" s="1">
        <v>4510.0</v>
      </c>
      <c r="E36" s="1">
        <v>5580.0</v>
      </c>
      <c r="F36" s="1">
        <v>6590.0</v>
      </c>
      <c r="G36" s="1">
        <v>7730.0</v>
      </c>
      <c r="H36" s="1">
        <v>7400.0</v>
      </c>
      <c r="I36" s="1">
        <v>8410.0</v>
      </c>
      <c r="J36" s="1">
        <v>7670.0</v>
      </c>
      <c r="K36" s="1">
        <v>10800.0</v>
      </c>
      <c r="L36" s="2"/>
      <c r="M36" s="2"/>
      <c r="N36" s="2"/>
      <c r="O36" s="2"/>
      <c r="P36" s="2"/>
      <c r="Q36" s="2"/>
      <c r="R36" s="2"/>
      <c r="S36" s="2"/>
      <c r="T36" s="2"/>
      <c r="U36" s="2"/>
      <c r="V36" s="2"/>
      <c r="W36" s="2"/>
      <c r="X36" s="2"/>
      <c r="Y36" s="2"/>
      <c r="Z36" s="2"/>
    </row>
    <row r="37" ht="15.75" customHeight="1">
      <c r="A37" s="1" t="s">
        <v>89</v>
      </c>
      <c r="B37" s="1">
        <v>0.0</v>
      </c>
      <c r="C37" s="1">
        <v>-146.0</v>
      </c>
      <c r="D37" s="1">
        <v>-490.0</v>
      </c>
      <c r="E37" s="1">
        <v>-731.0</v>
      </c>
      <c r="F37" s="1">
        <v>-476.0</v>
      </c>
      <c r="G37" s="1">
        <v>-537.0</v>
      </c>
      <c r="H37" s="1">
        <v>-460.0</v>
      </c>
      <c r="I37" s="1">
        <v>-286.0</v>
      </c>
      <c r="J37" s="1">
        <v>-255.0</v>
      </c>
      <c r="K37" s="1">
        <v>-819.0</v>
      </c>
      <c r="L37" s="2"/>
      <c r="M37" s="2"/>
      <c r="N37" s="2"/>
      <c r="O37" s="2"/>
      <c r="P37" s="2"/>
      <c r="Q37" s="2"/>
      <c r="R37" s="2"/>
      <c r="S37" s="2"/>
      <c r="T37" s="2"/>
      <c r="U37" s="2"/>
      <c r="V37" s="2"/>
      <c r="W37" s="2"/>
      <c r="X37" s="2"/>
      <c r="Y37" s="2"/>
      <c r="Z37" s="2"/>
    </row>
    <row r="38" ht="15.75" customHeight="1">
      <c r="A38" s="1" t="s">
        <v>90</v>
      </c>
      <c r="B38" s="1">
        <v>-6.0</v>
      </c>
      <c r="C38" s="1">
        <v>-6.0</v>
      </c>
      <c r="D38" s="1">
        <v>-1.0</v>
      </c>
      <c r="E38" s="1">
        <v>14.0</v>
      </c>
      <c r="F38" s="1">
        <v>-1.0</v>
      </c>
      <c r="G38" s="1">
        <v>-93.0</v>
      </c>
      <c r="H38" s="1">
        <v>-155.0</v>
      </c>
      <c r="I38" s="1">
        <v>-79.0</v>
      </c>
      <c r="J38" s="1">
        <v>108.0</v>
      </c>
      <c r="K38" s="1">
        <v>8.0</v>
      </c>
      <c r="L38" s="2"/>
      <c r="M38" s="2"/>
      <c r="N38" s="2"/>
      <c r="O38" s="2"/>
      <c r="P38" s="2"/>
      <c r="Q38" s="2"/>
      <c r="R38" s="2"/>
      <c r="S38" s="2"/>
      <c r="T38" s="2"/>
      <c r="U38" s="2"/>
      <c r="V38" s="2"/>
      <c r="W38" s="2"/>
      <c r="X38" s="2"/>
      <c r="Y38" s="2"/>
      <c r="Z38" s="2"/>
    </row>
    <row r="39" ht="15.75" customHeight="1">
      <c r="A39" s="1" t="s">
        <v>91</v>
      </c>
      <c r="B39" s="1">
        <v>7860.0</v>
      </c>
      <c r="C39" s="1">
        <v>8350.0</v>
      </c>
      <c r="D39" s="1">
        <v>8520.0</v>
      </c>
      <c r="E39" s="1">
        <v>8580.0</v>
      </c>
      <c r="F39" s="1">
        <v>8830.0</v>
      </c>
      <c r="G39" s="1">
        <v>9310.0</v>
      </c>
      <c r="H39" s="1">
        <v>8860.0</v>
      </c>
      <c r="I39" s="1">
        <v>16570.0</v>
      </c>
      <c r="J39" s="1">
        <v>16120.0</v>
      </c>
      <c r="K39" s="1">
        <v>16590.0</v>
      </c>
      <c r="L39" s="2"/>
      <c r="M39" s="2"/>
      <c r="N39" s="2"/>
      <c r="O39" s="2"/>
      <c r="P39" s="2"/>
      <c r="Q39" s="2"/>
      <c r="R39" s="2"/>
      <c r="S39" s="2"/>
      <c r="T39" s="2"/>
      <c r="U39" s="2"/>
      <c r="V39" s="2"/>
      <c r="W39" s="2"/>
      <c r="X39" s="2"/>
      <c r="Y39" s="2"/>
      <c r="Z39" s="2"/>
    </row>
    <row r="40" ht="15.75" customHeight="1">
      <c r="A40" s="1" t="s">
        <v>92</v>
      </c>
      <c r="B40" s="1">
        <v>78.0</v>
      </c>
      <c r="C40" s="1">
        <v>76.0</v>
      </c>
      <c r="D40" s="1">
        <v>57.0</v>
      </c>
      <c r="E40" s="1">
        <v>59.0</v>
      </c>
      <c r="F40" s="1">
        <v>52.0</v>
      </c>
      <c r="G40" s="1">
        <v>67.0</v>
      </c>
      <c r="H40" s="1">
        <v>68.0</v>
      </c>
      <c r="I40" s="1">
        <v>76.0</v>
      </c>
      <c r="J40" s="1">
        <v>77.0</v>
      </c>
      <c r="K40" s="1">
        <v>21.0</v>
      </c>
      <c r="L40" s="2"/>
      <c r="M40" s="2"/>
      <c r="N40" s="2"/>
      <c r="O40" s="2"/>
      <c r="P40" s="2"/>
      <c r="Q40" s="2"/>
      <c r="R40" s="2"/>
      <c r="S40" s="2"/>
      <c r="T40" s="2"/>
      <c r="U40" s="2"/>
      <c r="V40" s="2"/>
      <c r="W40" s="2"/>
      <c r="X40" s="2"/>
      <c r="Y40" s="2"/>
      <c r="Z40" s="2"/>
    </row>
    <row r="41" ht="15.75" customHeight="1">
      <c r="A41" s="1" t="s">
        <v>93</v>
      </c>
      <c r="B41" s="1">
        <v>7940.0</v>
      </c>
      <c r="C41" s="1">
        <v>8430.0</v>
      </c>
      <c r="D41" s="1">
        <v>8580.0</v>
      </c>
      <c r="E41" s="1">
        <v>8640.0</v>
      </c>
      <c r="F41" s="1">
        <v>8880.0</v>
      </c>
      <c r="G41" s="1">
        <v>9380.0</v>
      </c>
      <c r="H41" s="1">
        <v>8930.0</v>
      </c>
      <c r="I41" s="1">
        <v>16650.0</v>
      </c>
      <c r="J41" s="1">
        <v>16200.0</v>
      </c>
      <c r="K41" s="1">
        <v>16590.0</v>
      </c>
      <c r="L41" s="2"/>
      <c r="M41" s="2"/>
      <c r="N41" s="2"/>
      <c r="O41" s="2"/>
      <c r="P41" s="2"/>
      <c r="Q41" s="2"/>
      <c r="R41" s="2"/>
      <c r="S41" s="2"/>
      <c r="T41" s="2"/>
      <c r="U41" s="2"/>
      <c r="V41" s="2"/>
      <c r="W41" s="2"/>
      <c r="X41" s="2"/>
      <c r="Y41" s="2"/>
      <c r="Z41" s="2"/>
    </row>
    <row r="42" ht="15.75" customHeight="1">
      <c r="A42" s="1" t="s">
        <v>94</v>
      </c>
      <c r="B42" s="1">
        <v>43870.0</v>
      </c>
      <c r="C42" s="1">
        <v>43910.0</v>
      </c>
      <c r="D42" s="1">
        <v>41620.0</v>
      </c>
      <c r="E42" s="1">
        <v>42040.0</v>
      </c>
      <c r="F42" s="1">
        <v>43210.0</v>
      </c>
      <c r="G42" s="1">
        <v>43750.0</v>
      </c>
      <c r="H42" s="1">
        <v>42050.0</v>
      </c>
      <c r="I42" s="1">
        <v>74570.0</v>
      </c>
      <c r="J42" s="1">
        <v>69730.0</v>
      </c>
      <c r="K42" s="1">
        <v>71270.0</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212.0</v>
      </c>
      <c r="C44" s="1">
        <v>197.0</v>
      </c>
      <c r="D44" s="1">
        <v>173.0</v>
      </c>
      <c r="E44" s="1">
        <v>150.0</v>
      </c>
      <c r="F44" s="1">
        <v>140.0</v>
      </c>
      <c r="G44" s="1">
        <v>129.0</v>
      </c>
      <c r="H44" s="1">
        <v>128.0</v>
      </c>
      <c r="I44" s="1">
        <v>240.0</v>
      </c>
      <c r="J44" s="1">
        <v>241.0</v>
      </c>
      <c r="K44" s="1">
        <v>198.0</v>
      </c>
      <c r="L44" s="2"/>
      <c r="M44" s="2"/>
      <c r="N44" s="2"/>
      <c r="O44" s="2"/>
      <c r="P44" s="2"/>
      <c r="Q44" s="2"/>
      <c r="R44" s="2"/>
      <c r="S44" s="2"/>
      <c r="T44" s="2"/>
      <c r="U44" s="2"/>
      <c r="V44" s="2"/>
      <c r="W44" s="2"/>
      <c r="X44" s="2"/>
      <c r="Y44" s="2"/>
      <c r="Z44" s="2"/>
    </row>
    <row r="45" ht="15.75" customHeight="1">
      <c r="A45" s="1" t="s">
        <v>96</v>
      </c>
      <c r="B45" s="1">
        <v>212.0</v>
      </c>
      <c r="C45" s="1">
        <v>197.0</v>
      </c>
      <c r="D45" s="1">
        <v>173.0</v>
      </c>
      <c r="E45" s="1">
        <v>150.0</v>
      </c>
      <c r="F45" s="1">
        <v>140.0</v>
      </c>
      <c r="G45" s="1">
        <v>129.0</v>
      </c>
      <c r="H45" s="1">
        <v>128.0</v>
      </c>
      <c r="I45" s="1">
        <v>240.0</v>
      </c>
      <c r="J45" s="1">
        <v>241.0</v>
      </c>
      <c r="K45" s="1">
        <v>198.0</v>
      </c>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3320.0</v>
      </c>
      <c r="C47" s="1">
        <v>4590.0</v>
      </c>
      <c r="D47" s="1">
        <v>5780.0</v>
      </c>
      <c r="E47" s="1">
        <v>6510.0</v>
      </c>
      <c r="F47" s="1">
        <v>7130.0</v>
      </c>
      <c r="G47" s="1">
        <v>7960.0</v>
      </c>
      <c r="H47" s="1">
        <v>7810.0</v>
      </c>
      <c r="I47" s="1">
        <v>11760.0</v>
      </c>
      <c r="J47" s="1">
        <v>12400.0</v>
      </c>
      <c r="K47" s="1">
        <v>13540.0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30400.0</v>
      </c>
      <c r="C49" s="1">
        <v>29810.0</v>
      </c>
      <c r="D49" s="1">
        <v>27720.0</v>
      </c>
      <c r="E49" s="1">
        <v>28420.0</v>
      </c>
      <c r="F49" s="1">
        <v>29540.0</v>
      </c>
      <c r="G49" s="1">
        <v>29630.0</v>
      </c>
      <c r="H49" s="1">
        <v>28960.0</v>
      </c>
      <c r="I49" s="1">
        <v>50450.0</v>
      </c>
      <c r="J49" s="1">
        <v>46670.0</v>
      </c>
      <c r="K49" s="1">
        <v>46660.0</v>
      </c>
      <c r="L49" s="2"/>
      <c r="M49" s="2"/>
      <c r="N49" s="2"/>
      <c r="O49" s="2"/>
      <c r="P49" s="2"/>
      <c r="Q49" s="2"/>
      <c r="R49" s="2"/>
      <c r="S49" s="2"/>
      <c r="T49" s="2"/>
      <c r="U49" s="2"/>
      <c r="V49" s="2"/>
      <c r="W49" s="2"/>
      <c r="X49" s="2"/>
      <c r="Y49" s="2"/>
      <c r="Z49" s="2"/>
    </row>
    <row r="50" ht="15.75" customHeight="1">
      <c r="A50" s="1" t="s">
        <v>121</v>
      </c>
      <c r="B50" s="1">
        <v>28890.0</v>
      </c>
      <c r="C50" s="1">
        <v>27380.0</v>
      </c>
      <c r="D50" s="1">
        <v>25640.0</v>
      </c>
      <c r="E50" s="1">
        <v>26710.0</v>
      </c>
      <c r="F50" s="1">
        <v>28260.0</v>
      </c>
      <c r="G50" s="1">
        <v>28500.0</v>
      </c>
      <c r="H50" s="1">
        <v>27710.0</v>
      </c>
      <c r="I50" s="1">
        <v>48700.0</v>
      </c>
      <c r="J50" s="1">
        <v>44860.0</v>
      </c>
      <c r="K50" s="1">
        <v>44900.0</v>
      </c>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0.0</v>
      </c>
      <c r="G51" s="1">
        <v>0.0</v>
      </c>
      <c r="H51" s="1">
        <v>0.0</v>
      </c>
      <c r="I51" s="1">
        <v>48.0</v>
      </c>
      <c r="J51" s="1">
        <v>0.0</v>
      </c>
      <c r="K51" s="1">
        <v>0.0</v>
      </c>
      <c r="L51" s="2"/>
      <c r="M51" s="2"/>
      <c r="N51" s="2"/>
      <c r="O51" s="2"/>
      <c r="P51" s="2"/>
      <c r="Q51" s="2"/>
      <c r="R51" s="2"/>
      <c r="S51" s="2"/>
      <c r="T51" s="2"/>
      <c r="U51" s="2"/>
      <c r="V51" s="2"/>
      <c r="W51" s="2"/>
      <c r="X51" s="2"/>
      <c r="Y51" s="2"/>
      <c r="Z51" s="2"/>
    </row>
    <row r="52" ht="15.75" customHeight="1">
      <c r="A52" s="1" t="s">
        <v>123</v>
      </c>
      <c r="B52" s="1">
        <v>0.0</v>
      </c>
      <c r="C52" s="1">
        <v>0.0</v>
      </c>
      <c r="D52" s="1">
        <v>159.0</v>
      </c>
      <c r="E52" s="1">
        <v>109.0</v>
      </c>
      <c r="F52" s="1">
        <v>98.0</v>
      </c>
      <c r="G52" s="1">
        <v>0.0</v>
      </c>
      <c r="H52" s="1">
        <v>0.0</v>
      </c>
      <c r="I52" s="1">
        <v>0.0</v>
      </c>
      <c r="J52" s="1">
        <v>0.0</v>
      </c>
      <c r="K52" s="1">
        <v>1420.0</v>
      </c>
      <c r="L52" s="2"/>
      <c r="M52" s="2"/>
      <c r="N52" s="2"/>
      <c r="O52" s="2"/>
      <c r="P52" s="2"/>
      <c r="Q52" s="2"/>
      <c r="R52" s="2"/>
      <c r="S52" s="2"/>
      <c r="T52" s="2"/>
      <c r="U52" s="2"/>
      <c r="V52" s="2"/>
      <c r="W52" s="2"/>
      <c r="X52" s="2"/>
      <c r="Y52" s="2"/>
      <c r="Z52" s="2"/>
    </row>
    <row r="53" ht="15.75" customHeight="1">
      <c r="A53" s="1" t="s">
        <v>124</v>
      </c>
      <c r="B53" s="1">
        <v>78.0</v>
      </c>
      <c r="C53" s="1">
        <v>76.0</v>
      </c>
      <c r="D53" s="1">
        <v>57.0</v>
      </c>
      <c r="E53" s="1">
        <v>59.0</v>
      </c>
      <c r="F53" s="1">
        <v>52.0</v>
      </c>
      <c r="G53" s="1">
        <v>67.0</v>
      </c>
      <c r="H53" s="1">
        <v>68.0</v>
      </c>
      <c r="I53" s="1">
        <v>76.0</v>
      </c>
      <c r="J53" s="1">
        <v>77.0</v>
      </c>
      <c r="K53" s="1">
        <v>21.0</v>
      </c>
      <c r="L53" s="2"/>
      <c r="M53" s="2"/>
      <c r="N53" s="2"/>
      <c r="O53" s="2"/>
      <c r="P53" s="2"/>
      <c r="Q53" s="2"/>
      <c r="R53" s="2"/>
      <c r="S53" s="2"/>
      <c r="T53" s="2"/>
      <c r="U53" s="2"/>
      <c r="V53" s="2"/>
      <c r="W53" s="2"/>
      <c r="X53" s="2"/>
      <c r="Y53" s="2"/>
      <c r="Z53" s="2"/>
    </row>
    <row r="54" ht="15.75" customHeight="1">
      <c r="A54" s="1" t="s">
        <v>125</v>
      </c>
      <c r="B54" s="1">
        <v>116.0</v>
      </c>
      <c r="C54" s="1">
        <v>115.0</v>
      </c>
      <c r="D54" s="1">
        <v>119.0</v>
      </c>
      <c r="E54" s="1">
        <v>121.0</v>
      </c>
      <c r="F54" s="1">
        <v>129.0</v>
      </c>
      <c r="G54" s="1">
        <v>120.0</v>
      </c>
      <c r="H54" s="1">
        <v>123.0</v>
      </c>
      <c r="I54" s="1">
        <v>705.0</v>
      </c>
      <c r="J54" s="1">
        <v>811.0</v>
      </c>
      <c r="K54" s="1">
        <v>972.0</v>
      </c>
      <c r="L54" s="2"/>
      <c r="M54" s="2"/>
      <c r="N54" s="2"/>
      <c r="O54" s="2"/>
      <c r="P54" s="2"/>
      <c r="Q54" s="2"/>
      <c r="R54" s="2"/>
      <c r="S54" s="2"/>
      <c r="T54" s="2"/>
      <c r="U54" s="2"/>
      <c r="V54" s="2"/>
      <c r="W54" s="2"/>
      <c r="X54" s="2"/>
      <c r="Y54" s="2"/>
      <c r="Z54" s="2"/>
    </row>
    <row r="55" ht="15.75" customHeight="1">
      <c r="A55" s="1" t="s">
        <v>126</v>
      </c>
      <c r="B55" s="1">
        <v>8.0</v>
      </c>
      <c r="C55" s="1">
        <v>8.0</v>
      </c>
      <c r="D55" s="1">
        <v>8.0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127</v>
      </c>
      <c r="B56" s="1">
        <v>714.0</v>
      </c>
      <c r="C56" s="1">
        <v>778.0</v>
      </c>
      <c r="D56" s="1">
        <v>548.0</v>
      </c>
      <c r="E56" s="1">
        <v>405.0</v>
      </c>
      <c r="F56" s="1">
        <v>384.0</v>
      </c>
      <c r="G56" s="1">
        <v>389.0</v>
      </c>
      <c r="H56" s="1">
        <v>376.0</v>
      </c>
      <c r="I56" s="1">
        <v>730.0</v>
      </c>
      <c r="J56" s="1">
        <v>640.0</v>
      </c>
      <c r="K56" s="1">
        <v>678.0</v>
      </c>
      <c r="L56" s="2"/>
      <c r="M56" s="2"/>
      <c r="N56" s="2"/>
      <c r="O56" s="2"/>
      <c r="P56" s="2"/>
      <c r="Q56" s="2"/>
      <c r="R56" s="2"/>
      <c r="S56" s="2"/>
      <c r="T56" s="2"/>
      <c r="U56" s="2"/>
      <c r="V56" s="2"/>
      <c r="W56" s="2"/>
      <c r="X56" s="2"/>
      <c r="Y56" s="2"/>
      <c r="Z56" s="2"/>
    </row>
    <row r="57" ht="15.75" customHeight="1">
      <c r="A57" s="1" t="s">
        <v>128</v>
      </c>
      <c r="B57" s="1">
        <v>8.0</v>
      </c>
      <c r="C57" s="1">
        <v>7.0</v>
      </c>
      <c r="D57" s="1">
        <v>10.0</v>
      </c>
      <c r="E57" s="1">
        <v>2.0</v>
      </c>
      <c r="F57" s="1">
        <v>1.0</v>
      </c>
      <c r="G57" s="1">
        <v>1.0</v>
      </c>
      <c r="H57" s="1">
        <v>1.0</v>
      </c>
      <c r="I57" s="1">
        <v>6.0</v>
      </c>
      <c r="J57" s="1">
        <v>1.0</v>
      </c>
      <c r="K57" s="1">
        <v>1.0</v>
      </c>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0.0</v>
      </c>
      <c r="G58" s="1">
        <v>0.0</v>
      </c>
      <c r="H58" s="1">
        <v>66.0</v>
      </c>
      <c r="I58" s="1">
        <v>71.0</v>
      </c>
      <c r="J58" s="1">
        <v>23.0</v>
      </c>
      <c r="K58" s="1">
        <v>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3500.0</v>
      </c>
      <c r="C2" s="1">
        <v>4990.0</v>
      </c>
      <c r="D2" s="1">
        <v>4870.0</v>
      </c>
      <c r="E2" s="1">
        <v>4710.0</v>
      </c>
      <c r="F2" s="1">
        <v>4540.0</v>
      </c>
      <c r="G2" s="1">
        <v>4680.0</v>
      </c>
      <c r="H2" s="1">
        <v>4320.0</v>
      </c>
      <c r="I2" s="1">
        <v>4410.0</v>
      </c>
      <c r="J2" s="1">
        <v>6530.0</v>
      </c>
      <c r="K2" s="1">
        <v>6860.0</v>
      </c>
      <c r="L2" s="2"/>
      <c r="M2" s="2"/>
      <c r="N2" s="2"/>
      <c r="O2" s="2"/>
      <c r="P2" s="2"/>
      <c r="Q2" s="2"/>
      <c r="R2" s="2"/>
      <c r="S2" s="2"/>
      <c r="T2" s="2"/>
      <c r="U2" s="2"/>
      <c r="V2" s="2"/>
      <c r="W2" s="2"/>
      <c r="X2" s="2"/>
      <c r="Y2" s="2"/>
      <c r="Z2" s="2"/>
    </row>
    <row r="3">
      <c r="A3" s="1" t="s">
        <v>131</v>
      </c>
      <c r="B3" s="1">
        <v>37.0</v>
      </c>
      <c r="C3" s="1">
        <v>183.0</v>
      </c>
      <c r="D3" s="1">
        <v>139.0</v>
      </c>
      <c r="E3" s="1">
        <v>229.0</v>
      </c>
      <c r="F3" s="1">
        <v>201.0</v>
      </c>
      <c r="G3" s="1">
        <v>189.0</v>
      </c>
      <c r="H3" s="1">
        <v>89.0</v>
      </c>
      <c r="I3" s="1">
        <v>89.0</v>
      </c>
      <c r="J3" s="1">
        <v>229.0</v>
      </c>
      <c r="K3" s="1">
        <v>490.0</v>
      </c>
      <c r="L3" s="2"/>
      <c r="M3" s="2"/>
      <c r="N3" s="2"/>
      <c r="O3" s="2"/>
      <c r="P3" s="2"/>
      <c r="Q3" s="2"/>
      <c r="R3" s="2"/>
      <c r="S3" s="2"/>
      <c r="T3" s="2"/>
      <c r="U3" s="2"/>
      <c r="V3" s="2"/>
      <c r="W3" s="2"/>
      <c r="X3" s="2"/>
      <c r="Y3" s="2"/>
      <c r="Z3" s="2"/>
    </row>
    <row r="4">
      <c r="A4" s="1" t="s">
        <v>132</v>
      </c>
      <c r="B4" s="1">
        <v>0.0</v>
      </c>
      <c r="C4" s="1">
        <v>0.0</v>
      </c>
      <c r="D4" s="1">
        <v>18.0</v>
      </c>
      <c r="E4" s="1">
        <v>31.0</v>
      </c>
      <c r="F4" s="1">
        <v>47.0</v>
      </c>
      <c r="G4" s="1">
        <v>53.0</v>
      </c>
      <c r="H4" s="1">
        <v>73.0</v>
      </c>
      <c r="I4" s="1">
        <v>71.0</v>
      </c>
      <c r="J4" s="1">
        <v>117.0</v>
      </c>
      <c r="K4" s="1">
        <v>191.0</v>
      </c>
      <c r="L4" s="2"/>
      <c r="M4" s="2"/>
      <c r="N4" s="2"/>
      <c r="O4" s="2"/>
      <c r="P4" s="2"/>
      <c r="Q4" s="2"/>
      <c r="R4" s="2"/>
      <c r="S4" s="2"/>
      <c r="T4" s="2"/>
      <c r="U4" s="2"/>
      <c r="V4" s="2"/>
      <c r="W4" s="2"/>
      <c r="X4" s="2"/>
      <c r="Y4" s="2"/>
      <c r="Z4" s="2"/>
    </row>
    <row r="5">
      <c r="A5" s="1" t="s">
        <v>133</v>
      </c>
      <c r="B5" s="1">
        <v>84.0</v>
      </c>
      <c r="C5" s="1">
        <v>113.0</v>
      </c>
      <c r="D5" s="1">
        <v>18.0</v>
      </c>
      <c r="E5" s="1">
        <v>13.0</v>
      </c>
      <c r="F5" s="1">
        <v>14.0</v>
      </c>
      <c r="G5" s="1">
        <v>12.0</v>
      </c>
      <c r="H5" s="1">
        <v>9.0</v>
      </c>
      <c r="I5" s="1">
        <v>15.0</v>
      </c>
      <c r="J5" s="1">
        <v>38.0</v>
      </c>
      <c r="K5" s="1">
        <v>33.0</v>
      </c>
      <c r="L5" s="2"/>
      <c r="M5" s="2"/>
      <c r="N5" s="2"/>
      <c r="O5" s="2"/>
      <c r="P5" s="2"/>
      <c r="Q5" s="2"/>
      <c r="R5" s="2"/>
      <c r="S5" s="2"/>
      <c r="T5" s="2"/>
      <c r="U5" s="2"/>
      <c r="V5" s="2"/>
      <c r="W5" s="2"/>
      <c r="X5" s="2"/>
      <c r="Y5" s="2"/>
      <c r="Z5" s="2"/>
    </row>
    <row r="6">
      <c r="A6" s="1" t="s">
        <v>134</v>
      </c>
      <c r="B6" s="1">
        <v>3620.0</v>
      </c>
      <c r="C6" s="1">
        <v>5290.0</v>
      </c>
      <c r="D6" s="1">
        <v>5040.0</v>
      </c>
      <c r="E6" s="1">
        <v>4990.0</v>
      </c>
      <c r="F6" s="1">
        <v>4800.0</v>
      </c>
      <c r="G6" s="1">
        <v>4940.0</v>
      </c>
      <c r="H6" s="1">
        <v>4490.0</v>
      </c>
      <c r="I6" s="1">
        <v>4590.0</v>
      </c>
      <c r="J6" s="1">
        <v>6910.0</v>
      </c>
      <c r="K6" s="1">
        <v>7570.0</v>
      </c>
      <c r="L6" s="2"/>
      <c r="M6" s="2"/>
      <c r="N6" s="2"/>
      <c r="O6" s="2"/>
      <c r="P6" s="2"/>
      <c r="Q6" s="2"/>
      <c r="R6" s="2"/>
      <c r="S6" s="2"/>
      <c r="T6" s="2"/>
      <c r="U6" s="2"/>
      <c r="V6" s="2"/>
      <c r="W6" s="2"/>
      <c r="X6" s="2"/>
      <c r="Y6" s="2"/>
      <c r="Z6" s="2"/>
    </row>
    <row r="7">
      <c r="A7" s="1" t="s">
        <v>135</v>
      </c>
      <c r="B7" s="1">
        <v>1470.0</v>
      </c>
      <c r="C7" s="1">
        <v>2370.0</v>
      </c>
      <c r="D7" s="1">
        <v>2370.0</v>
      </c>
      <c r="E7" s="1">
        <v>2270.0</v>
      </c>
      <c r="F7" s="1">
        <v>2130.0</v>
      </c>
      <c r="G7" s="1">
        <v>1960.0</v>
      </c>
      <c r="H7" s="1">
        <v>1970.0</v>
      </c>
      <c r="I7" s="1">
        <v>2060.0</v>
      </c>
      <c r="J7" s="1">
        <v>3210.0</v>
      </c>
      <c r="K7" s="1">
        <v>3240.0</v>
      </c>
      <c r="L7" s="2"/>
      <c r="M7" s="2"/>
      <c r="N7" s="2"/>
      <c r="O7" s="2"/>
      <c r="P7" s="2"/>
      <c r="Q7" s="2"/>
      <c r="R7" s="2"/>
      <c r="S7" s="2"/>
      <c r="T7" s="2"/>
      <c r="U7" s="2"/>
      <c r="V7" s="2"/>
      <c r="W7" s="2"/>
      <c r="X7" s="2"/>
      <c r="Y7" s="2"/>
      <c r="Z7" s="2"/>
    </row>
    <row r="8">
      <c r="A8" s="1" t="s">
        <v>136</v>
      </c>
      <c r="B8" s="1">
        <v>2150.0</v>
      </c>
      <c r="C8" s="1">
        <v>2920.0</v>
      </c>
      <c r="D8" s="1">
        <v>2670.0</v>
      </c>
      <c r="E8" s="1">
        <v>2720.0</v>
      </c>
      <c r="F8" s="1">
        <v>2670.0</v>
      </c>
      <c r="G8" s="1">
        <v>2970.0</v>
      </c>
      <c r="H8" s="1">
        <v>2520.0</v>
      </c>
      <c r="I8" s="1">
        <v>2530.0</v>
      </c>
      <c r="J8" s="1">
        <v>3700.0</v>
      </c>
      <c r="K8" s="1">
        <v>4340.0</v>
      </c>
      <c r="L8" s="2"/>
      <c r="M8" s="2"/>
      <c r="N8" s="2"/>
      <c r="O8" s="2"/>
      <c r="P8" s="2"/>
      <c r="Q8" s="2"/>
      <c r="R8" s="2"/>
      <c r="S8" s="2"/>
      <c r="T8" s="2"/>
      <c r="U8" s="2"/>
      <c r="V8" s="2"/>
      <c r="W8" s="2"/>
      <c r="X8" s="2"/>
      <c r="Y8" s="2"/>
      <c r="Z8" s="2"/>
    </row>
    <row r="9">
      <c r="A9" s="1" t="s">
        <v>137</v>
      </c>
      <c r="B9" s="1">
        <v>300.0</v>
      </c>
      <c r="C9" s="1">
        <v>381.0</v>
      </c>
      <c r="D9" s="1">
        <v>351.0</v>
      </c>
      <c r="E9" s="1">
        <v>348.0</v>
      </c>
      <c r="F9" s="1">
        <v>305.0</v>
      </c>
      <c r="G9" s="1">
        <v>267.0</v>
      </c>
      <c r="H9" s="1">
        <v>242.0</v>
      </c>
      <c r="I9" s="1">
        <v>318.0</v>
      </c>
      <c r="J9" s="1">
        <v>400.0</v>
      </c>
      <c r="K9" s="1">
        <v>464.0</v>
      </c>
      <c r="L9" s="2"/>
      <c r="M9" s="2"/>
      <c r="N9" s="2"/>
      <c r="O9" s="2"/>
      <c r="P9" s="2"/>
      <c r="Q9" s="2"/>
      <c r="R9" s="2"/>
      <c r="S9" s="2"/>
      <c r="T9" s="2"/>
      <c r="U9" s="2"/>
      <c r="V9" s="2"/>
      <c r="W9" s="2"/>
      <c r="X9" s="2"/>
      <c r="Y9" s="2"/>
      <c r="Z9" s="2"/>
    </row>
    <row r="10">
      <c r="A10" s="1" t="s">
        <v>138</v>
      </c>
      <c r="B10" s="1">
        <v>0.0</v>
      </c>
      <c r="C10" s="1">
        <v>0.0</v>
      </c>
      <c r="D10" s="1">
        <v>-63.0</v>
      </c>
      <c r="E10" s="1">
        <v>-46.0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139</v>
      </c>
      <c r="B11" s="1">
        <v>300.0</v>
      </c>
      <c r="C11" s="1">
        <v>381.0</v>
      </c>
      <c r="D11" s="1">
        <v>288.0</v>
      </c>
      <c r="E11" s="1">
        <v>302.0</v>
      </c>
      <c r="F11" s="1">
        <v>305.0</v>
      </c>
      <c r="G11" s="1">
        <v>267.0</v>
      </c>
      <c r="H11" s="1">
        <v>242.0</v>
      </c>
      <c r="I11" s="1">
        <v>318.0</v>
      </c>
      <c r="J11" s="1">
        <v>400.0</v>
      </c>
      <c r="K11" s="1">
        <v>464.0</v>
      </c>
      <c r="L11" s="2"/>
      <c r="M11" s="2"/>
      <c r="N11" s="2"/>
      <c r="O11" s="2"/>
      <c r="P11" s="2"/>
      <c r="Q11" s="2"/>
      <c r="R11" s="2"/>
      <c r="S11" s="2"/>
      <c r="T11" s="2"/>
      <c r="U11" s="2"/>
      <c r="V11" s="2"/>
      <c r="W11" s="2"/>
      <c r="X11" s="2"/>
      <c r="Y11" s="2"/>
      <c r="Z11" s="2"/>
    </row>
    <row r="12">
      <c r="A12" s="1" t="s">
        <v>140</v>
      </c>
      <c r="B12" s="1">
        <v>1850.0</v>
      </c>
      <c r="C12" s="1">
        <v>2540.0</v>
      </c>
      <c r="D12" s="1">
        <v>2380.0</v>
      </c>
      <c r="E12" s="1">
        <v>2420.0</v>
      </c>
      <c r="F12" s="1">
        <v>2370.0</v>
      </c>
      <c r="G12" s="1">
        <v>2710.0</v>
      </c>
      <c r="H12" s="1">
        <v>2280.0</v>
      </c>
      <c r="I12" s="1">
        <v>2210.0</v>
      </c>
      <c r="J12" s="1">
        <v>3300.0</v>
      </c>
      <c r="K12" s="1">
        <v>3870.0</v>
      </c>
      <c r="L12" s="2"/>
      <c r="M12" s="2"/>
      <c r="N12" s="2"/>
      <c r="O12" s="2"/>
      <c r="P12" s="2"/>
      <c r="Q12" s="2"/>
      <c r="R12" s="2"/>
      <c r="S12" s="2"/>
      <c r="T12" s="2"/>
      <c r="U12" s="2"/>
      <c r="V12" s="2"/>
      <c r="W12" s="2"/>
      <c r="X12" s="2"/>
      <c r="Y12" s="2"/>
      <c r="Z12" s="2"/>
    </row>
    <row r="13">
      <c r="A13" s="1" t="s">
        <v>141</v>
      </c>
      <c r="B13" s="1">
        <v>-780.0</v>
      </c>
      <c r="C13" s="1">
        <v>-1100.0</v>
      </c>
      <c r="D13" s="1">
        <v>-1090.0</v>
      </c>
      <c r="E13" s="1">
        <v>-1110.0</v>
      </c>
      <c r="F13" s="1">
        <v>-1170.0</v>
      </c>
      <c r="G13" s="1">
        <v>-1300.0</v>
      </c>
      <c r="H13" s="1">
        <v>-1250.0</v>
      </c>
      <c r="I13" s="1">
        <v>-1230.0</v>
      </c>
      <c r="J13" s="1">
        <v>-1590.0</v>
      </c>
      <c r="K13" s="1">
        <v>-1810.0</v>
      </c>
      <c r="L13" s="2"/>
      <c r="M13" s="2"/>
      <c r="N13" s="2"/>
      <c r="O13" s="2"/>
      <c r="P13" s="2"/>
      <c r="Q13" s="2"/>
      <c r="R13" s="2"/>
      <c r="S13" s="2"/>
      <c r="T13" s="2"/>
      <c r="U13" s="2"/>
      <c r="V13" s="2"/>
      <c r="W13" s="2"/>
      <c r="X13" s="2"/>
      <c r="Y13" s="2"/>
      <c r="Z13" s="2"/>
    </row>
    <row r="14">
      <c r="A14" s="1" t="s">
        <v>142</v>
      </c>
      <c r="B14" s="1">
        <v>-780.0</v>
      </c>
      <c r="C14" s="1">
        <v>-1100.0</v>
      </c>
      <c r="D14" s="1">
        <v>-1090.0</v>
      </c>
      <c r="E14" s="1">
        <v>-1110.0</v>
      </c>
      <c r="F14" s="1">
        <v>-1170.0</v>
      </c>
      <c r="G14" s="1">
        <v>-1300.0</v>
      </c>
      <c r="H14" s="1">
        <v>-1250.0</v>
      </c>
      <c r="I14" s="1">
        <v>-1230.0</v>
      </c>
      <c r="J14" s="1">
        <v>-1590.0</v>
      </c>
      <c r="K14" s="1">
        <v>-1810.0</v>
      </c>
      <c r="L14" s="2"/>
      <c r="M14" s="2"/>
      <c r="N14" s="2"/>
      <c r="O14" s="2"/>
      <c r="P14" s="2"/>
      <c r="Q14" s="2"/>
      <c r="R14" s="2"/>
      <c r="S14" s="2"/>
      <c r="T14" s="2"/>
      <c r="U14" s="2"/>
      <c r="V14" s="2"/>
      <c r="W14" s="2"/>
      <c r="X14" s="2"/>
      <c r="Y14" s="2"/>
      <c r="Z14" s="2"/>
    </row>
    <row r="15">
      <c r="A15" s="1" t="s">
        <v>143</v>
      </c>
      <c r="B15" s="1">
        <v>28.0</v>
      </c>
      <c r="C15" s="1">
        <v>1.0</v>
      </c>
      <c r="D15" s="1">
        <v>12.0</v>
      </c>
      <c r="E15" s="1">
        <v>9.0</v>
      </c>
      <c r="F15" s="1">
        <v>10.0</v>
      </c>
      <c r="G15" s="1">
        <v>-6.0</v>
      </c>
      <c r="H15" s="1">
        <v>2.0</v>
      </c>
      <c r="I15" s="1">
        <v>24.0</v>
      </c>
      <c r="J15" s="1">
        <v>117.0</v>
      </c>
      <c r="K15" s="1">
        <v>167.0</v>
      </c>
      <c r="L15" s="2"/>
      <c r="M15" s="2"/>
      <c r="N15" s="2"/>
      <c r="O15" s="2"/>
      <c r="P15" s="2"/>
      <c r="Q15" s="2"/>
      <c r="R15" s="2"/>
      <c r="S15" s="2"/>
      <c r="T15" s="2"/>
      <c r="U15" s="2"/>
      <c r="V15" s="2"/>
      <c r="W15" s="2"/>
      <c r="X15" s="2"/>
      <c r="Y15" s="2"/>
      <c r="Z15" s="2"/>
    </row>
    <row r="16">
      <c r="A16" s="1" t="s">
        <v>144</v>
      </c>
      <c r="B16" s="1">
        <v>0.0</v>
      </c>
      <c r="C16" s="1">
        <v>22.0</v>
      </c>
      <c r="D16" s="1">
        <v>0.0</v>
      </c>
      <c r="E16" s="1">
        <v>3.0</v>
      </c>
      <c r="F16" s="1">
        <v>0.0</v>
      </c>
      <c r="G16" s="1">
        <v>0.0</v>
      </c>
      <c r="H16" s="1">
        <v>0.0</v>
      </c>
      <c r="I16" s="1">
        <v>635.0</v>
      </c>
      <c r="J16" s="1">
        <v>0.0</v>
      </c>
      <c r="K16" s="1">
        <v>0.0</v>
      </c>
      <c r="L16" s="2"/>
      <c r="M16" s="2"/>
      <c r="N16" s="2"/>
      <c r="O16" s="2"/>
      <c r="P16" s="2"/>
      <c r="Q16" s="2"/>
      <c r="R16" s="2"/>
      <c r="S16" s="2"/>
      <c r="T16" s="2"/>
      <c r="U16" s="2"/>
      <c r="V16" s="2"/>
      <c r="W16" s="2"/>
      <c r="X16" s="2"/>
      <c r="Y16" s="2"/>
      <c r="Z16" s="2"/>
    </row>
    <row r="17">
      <c r="A17" s="1" t="s">
        <v>145</v>
      </c>
      <c r="B17" s="1">
        <v>1100.0</v>
      </c>
      <c r="C17" s="1">
        <v>1460.0</v>
      </c>
      <c r="D17" s="1">
        <v>1300.0</v>
      </c>
      <c r="E17" s="1">
        <v>1320.0</v>
      </c>
      <c r="F17" s="1">
        <v>1210.0</v>
      </c>
      <c r="G17" s="1">
        <v>1400.0</v>
      </c>
      <c r="H17" s="1">
        <v>1040.0</v>
      </c>
      <c r="I17" s="1">
        <v>1640.0</v>
      </c>
      <c r="J17" s="1">
        <v>1830.0</v>
      </c>
      <c r="K17" s="1">
        <v>2230.0</v>
      </c>
      <c r="L17" s="2"/>
      <c r="M17" s="2"/>
      <c r="N17" s="2"/>
      <c r="O17" s="2"/>
      <c r="P17" s="2"/>
      <c r="Q17" s="2"/>
      <c r="R17" s="2"/>
      <c r="S17" s="2"/>
      <c r="T17" s="2"/>
      <c r="U17" s="2"/>
      <c r="V17" s="2"/>
      <c r="W17" s="2"/>
      <c r="X17" s="2"/>
      <c r="Y17" s="2"/>
      <c r="Z17" s="2"/>
    </row>
    <row r="18">
      <c r="A18" s="1" t="s">
        <v>146</v>
      </c>
      <c r="B18" s="1">
        <v>0.0</v>
      </c>
      <c r="C18" s="1">
        <v>-97.0</v>
      </c>
      <c r="D18" s="1">
        <v>-89.0</v>
      </c>
      <c r="E18" s="1">
        <v>-14.0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-149.0</v>
      </c>
      <c r="C19" s="1">
        <v>0.0</v>
      </c>
      <c r="D19" s="1">
        <v>0.0</v>
      </c>
      <c r="E19" s="1">
        <v>0.0</v>
      </c>
      <c r="F19" s="1">
        <v>0.0</v>
      </c>
      <c r="G19" s="1">
        <v>0.0</v>
      </c>
      <c r="H19" s="1">
        <v>0.0</v>
      </c>
      <c r="I19" s="1">
        <v>-335.0</v>
      </c>
      <c r="J19" s="1">
        <v>-33.0</v>
      </c>
      <c r="K19" s="1">
        <v>0.0</v>
      </c>
      <c r="L19" s="2"/>
      <c r="M19" s="2"/>
      <c r="N19" s="2"/>
      <c r="O19" s="2"/>
      <c r="P19" s="2"/>
      <c r="Q19" s="2"/>
      <c r="R19" s="2"/>
      <c r="S19" s="2"/>
      <c r="T19" s="2"/>
      <c r="U19" s="2"/>
      <c r="V19" s="2"/>
      <c r="W19" s="2"/>
      <c r="X19" s="2"/>
      <c r="Y19" s="2"/>
      <c r="Z19" s="2"/>
    </row>
    <row r="20">
      <c r="A20" s="1" t="s">
        <v>148</v>
      </c>
      <c r="B20" s="1">
        <v>0.0</v>
      </c>
      <c r="C20" s="1">
        <v>0.0</v>
      </c>
      <c r="D20" s="1">
        <v>0.0</v>
      </c>
      <c r="E20" s="1">
        <v>0.0</v>
      </c>
      <c r="F20" s="1">
        <v>0.0</v>
      </c>
      <c r="G20" s="1">
        <v>0.0</v>
      </c>
      <c r="H20" s="1">
        <v>-58.0</v>
      </c>
      <c r="I20" s="1">
        <v>0.0</v>
      </c>
      <c r="J20" s="1">
        <v>0.0</v>
      </c>
      <c r="K20" s="1">
        <v>0.0</v>
      </c>
      <c r="L20" s="2"/>
      <c r="M20" s="2"/>
      <c r="N20" s="2"/>
      <c r="O20" s="2"/>
      <c r="P20" s="2"/>
      <c r="Q20" s="2"/>
      <c r="R20" s="2"/>
      <c r="S20" s="2"/>
      <c r="T20" s="2"/>
      <c r="U20" s="2"/>
      <c r="V20" s="2"/>
      <c r="W20" s="2"/>
      <c r="X20" s="2"/>
      <c r="Y20" s="2"/>
      <c r="Z20" s="2"/>
    </row>
    <row r="21" ht="15.75" customHeight="1">
      <c r="A21" s="1" t="s">
        <v>149</v>
      </c>
      <c r="B21" s="1">
        <v>19.0</v>
      </c>
      <c r="C21" s="1">
        <v>0.0</v>
      </c>
      <c r="D21" s="1">
        <v>0.0</v>
      </c>
      <c r="E21" s="1">
        <v>0.0</v>
      </c>
      <c r="F21" s="1">
        <v>0.0</v>
      </c>
      <c r="G21" s="1">
        <v>0.0</v>
      </c>
      <c r="H21" s="1">
        <v>-144.0</v>
      </c>
      <c r="I21" s="1">
        <v>2.0</v>
      </c>
      <c r="J21" s="1">
        <v>-17.0</v>
      </c>
      <c r="K21" s="1">
        <v>2.0</v>
      </c>
      <c r="L21" s="2"/>
      <c r="M21" s="2"/>
      <c r="N21" s="2"/>
      <c r="O21" s="2"/>
      <c r="P21" s="2"/>
      <c r="Q21" s="2"/>
      <c r="R21" s="2"/>
      <c r="S21" s="2"/>
      <c r="T21" s="2"/>
      <c r="U21" s="2"/>
      <c r="V21" s="2"/>
      <c r="W21" s="2"/>
      <c r="X21" s="2"/>
      <c r="Y21" s="2"/>
      <c r="Z21" s="2"/>
    </row>
    <row r="22" ht="15.75" customHeight="1">
      <c r="A22" s="1" t="s">
        <v>150</v>
      </c>
      <c r="B22" s="1">
        <v>0.0</v>
      </c>
      <c r="C22" s="1">
        <v>0.0</v>
      </c>
      <c r="D22" s="1">
        <v>-3.0</v>
      </c>
      <c r="E22" s="1">
        <v>-6.0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151</v>
      </c>
      <c r="B23" s="1">
        <v>-21.0</v>
      </c>
      <c r="C23" s="1">
        <v>-16.0</v>
      </c>
      <c r="D23" s="1">
        <v>-78.0</v>
      </c>
      <c r="E23" s="1">
        <v>-54.0</v>
      </c>
      <c r="F23" s="1">
        <v>-44.0</v>
      </c>
      <c r="G23" s="1">
        <v>-70.0</v>
      </c>
      <c r="H23" s="1">
        <v>-1030.0</v>
      </c>
      <c r="I23" s="1">
        <v>-128.0</v>
      </c>
      <c r="J23" s="1">
        <v>-3260.0</v>
      </c>
      <c r="K23" s="1">
        <v>-86.0</v>
      </c>
      <c r="L23" s="2"/>
      <c r="M23" s="2"/>
      <c r="N23" s="2"/>
      <c r="O23" s="2"/>
      <c r="P23" s="2"/>
      <c r="Q23" s="2"/>
      <c r="R23" s="2"/>
      <c r="S23" s="2"/>
      <c r="T23" s="2"/>
      <c r="U23" s="2"/>
      <c r="V23" s="2"/>
      <c r="W23" s="2"/>
      <c r="X23" s="2"/>
      <c r="Y23" s="2"/>
      <c r="Z23" s="2"/>
    </row>
    <row r="24" ht="15.75" customHeight="1">
      <c r="A24" s="1" t="s">
        <v>152</v>
      </c>
      <c r="B24" s="1">
        <v>0.0</v>
      </c>
      <c r="C24" s="1">
        <v>16.0</v>
      </c>
      <c r="D24" s="1">
        <v>54.0</v>
      </c>
      <c r="E24" s="1">
        <v>0.0</v>
      </c>
      <c r="F24" s="1">
        <v>0.0</v>
      </c>
      <c r="G24" s="1">
        <v>0.0</v>
      </c>
      <c r="H24" s="1">
        <v>0.0</v>
      </c>
      <c r="I24" s="1">
        <v>0.0</v>
      </c>
      <c r="J24" s="1">
        <v>0.0</v>
      </c>
      <c r="K24" s="1">
        <v>1250.0</v>
      </c>
      <c r="L24" s="2"/>
      <c r="M24" s="2"/>
      <c r="N24" s="2"/>
      <c r="O24" s="2"/>
      <c r="P24" s="2"/>
      <c r="Q24" s="2"/>
      <c r="R24" s="2"/>
      <c r="S24" s="2"/>
      <c r="T24" s="2"/>
      <c r="U24" s="2"/>
      <c r="V24" s="2"/>
      <c r="W24" s="2"/>
      <c r="X24" s="2"/>
      <c r="Y24" s="2"/>
      <c r="Z24" s="2"/>
    </row>
    <row r="25" ht="15.75" customHeight="1">
      <c r="A25" s="1" t="s">
        <v>153</v>
      </c>
      <c r="B25" s="1">
        <v>0.0</v>
      </c>
      <c r="C25" s="1">
        <v>0.0</v>
      </c>
      <c r="D25" s="1">
        <v>27.0</v>
      </c>
      <c r="E25" s="1">
        <v>0.0</v>
      </c>
      <c r="F25" s="1">
        <v>0.0</v>
      </c>
      <c r="G25" s="1">
        <v>0.0</v>
      </c>
      <c r="H25" s="1">
        <v>-118.0</v>
      </c>
      <c r="I25" s="1">
        <v>-9.0</v>
      </c>
      <c r="J25" s="1">
        <v>595.0</v>
      </c>
      <c r="K25" s="1">
        <v>35.0</v>
      </c>
      <c r="L25" s="2"/>
      <c r="M25" s="2"/>
      <c r="N25" s="2"/>
      <c r="O25" s="2"/>
      <c r="P25" s="2"/>
      <c r="Q25" s="2"/>
      <c r="R25" s="2"/>
      <c r="S25" s="2"/>
      <c r="T25" s="2"/>
      <c r="U25" s="2"/>
      <c r="V25" s="2"/>
      <c r="W25" s="2"/>
      <c r="X25" s="2"/>
      <c r="Y25" s="2"/>
      <c r="Z25" s="2"/>
    </row>
    <row r="26" ht="15.75" customHeight="1">
      <c r="A26" s="1" t="s">
        <v>154</v>
      </c>
      <c r="B26" s="1">
        <v>946.0</v>
      </c>
      <c r="C26" s="1">
        <v>1370.0</v>
      </c>
      <c r="D26" s="1">
        <v>1210.0</v>
      </c>
      <c r="E26" s="1">
        <v>1250.0</v>
      </c>
      <c r="F26" s="1">
        <v>1160.0</v>
      </c>
      <c r="G26" s="1">
        <v>1330.0</v>
      </c>
      <c r="H26" s="1">
        <v>-312.0</v>
      </c>
      <c r="I26" s="1">
        <v>1170.0</v>
      </c>
      <c r="J26" s="1">
        <v>-885.0</v>
      </c>
      <c r="K26" s="1">
        <v>3440.0</v>
      </c>
      <c r="L26" s="2"/>
      <c r="M26" s="2"/>
      <c r="N26" s="2"/>
      <c r="O26" s="2"/>
      <c r="P26" s="2"/>
      <c r="Q26" s="2"/>
      <c r="R26" s="2"/>
      <c r="S26" s="2"/>
      <c r="T26" s="2"/>
      <c r="U26" s="2"/>
      <c r="V26" s="2"/>
      <c r="W26" s="2"/>
      <c r="X26" s="2"/>
      <c r="Y26" s="2"/>
      <c r="Z26" s="2"/>
    </row>
    <row r="27" ht="15.75" customHeight="1">
      <c r="A27" s="1" t="s">
        <v>155</v>
      </c>
      <c r="B27" s="1">
        <v>137.0</v>
      </c>
      <c r="C27" s="1">
        <v>190.0</v>
      </c>
      <c r="D27" s="1">
        <v>173.0</v>
      </c>
      <c r="E27" s="1">
        <v>165.0</v>
      </c>
      <c r="F27" s="1">
        <v>144.0</v>
      </c>
      <c r="G27" s="1">
        <v>168.0</v>
      </c>
      <c r="H27" s="1">
        <v>-17.0</v>
      </c>
      <c r="I27" s="1">
        <v>163.0</v>
      </c>
      <c r="J27" s="1">
        <v>-164.0</v>
      </c>
      <c r="K27" s="1">
        <v>291.0</v>
      </c>
      <c r="L27" s="2"/>
      <c r="M27" s="2"/>
      <c r="N27" s="2"/>
      <c r="O27" s="2"/>
      <c r="P27" s="2"/>
      <c r="Q27" s="2"/>
      <c r="R27" s="2"/>
      <c r="S27" s="2"/>
      <c r="T27" s="2"/>
      <c r="U27" s="2"/>
      <c r="V27" s="2"/>
      <c r="W27" s="2"/>
      <c r="X27" s="2"/>
      <c r="Y27" s="2"/>
      <c r="Z27" s="2"/>
    </row>
    <row r="28" ht="15.75" customHeight="1">
      <c r="A28" s="1" t="s">
        <v>156</v>
      </c>
      <c r="B28" s="1">
        <v>808.0</v>
      </c>
      <c r="C28" s="1">
        <v>1180.0</v>
      </c>
      <c r="D28" s="1">
        <v>1040.0</v>
      </c>
      <c r="E28" s="1">
        <v>1080.0</v>
      </c>
      <c r="F28" s="1">
        <v>1020.0</v>
      </c>
      <c r="G28" s="1">
        <v>1170.0</v>
      </c>
      <c r="H28" s="1">
        <v>-295.0</v>
      </c>
      <c r="I28" s="1">
        <v>1010.0</v>
      </c>
      <c r="J28" s="1">
        <v>-721.0</v>
      </c>
      <c r="K28" s="1">
        <v>3150.0</v>
      </c>
      <c r="L28" s="2"/>
      <c r="M28" s="2"/>
      <c r="N28" s="2"/>
      <c r="O28" s="2"/>
      <c r="P28" s="2"/>
      <c r="Q28" s="2"/>
      <c r="R28" s="2"/>
      <c r="S28" s="2"/>
      <c r="T28" s="2"/>
      <c r="U28" s="2"/>
      <c r="V28" s="2"/>
      <c r="W28" s="2"/>
      <c r="X28" s="2"/>
      <c r="Y28" s="2"/>
      <c r="Z28" s="2"/>
    </row>
    <row r="29" ht="15.75" customHeight="1">
      <c r="A29" s="1" t="s">
        <v>157</v>
      </c>
      <c r="B29" s="1">
        <v>808.0</v>
      </c>
      <c r="C29" s="1">
        <v>1180.0</v>
      </c>
      <c r="D29" s="1">
        <v>1040.0</v>
      </c>
      <c r="E29" s="1">
        <v>1080.0</v>
      </c>
      <c r="F29" s="1">
        <v>1020.0</v>
      </c>
      <c r="G29" s="1">
        <v>1170.0</v>
      </c>
      <c r="H29" s="1">
        <v>-295.0</v>
      </c>
      <c r="I29" s="1">
        <v>1010.0</v>
      </c>
      <c r="J29" s="1">
        <v>-721.0</v>
      </c>
      <c r="K29" s="1">
        <v>3150.0</v>
      </c>
      <c r="L29" s="2"/>
      <c r="M29" s="2"/>
      <c r="N29" s="2"/>
      <c r="O29" s="2"/>
      <c r="P29" s="2"/>
      <c r="Q29" s="2"/>
      <c r="R29" s="2"/>
      <c r="S29" s="2"/>
      <c r="T29" s="2"/>
      <c r="U29" s="2"/>
      <c r="V29" s="2"/>
      <c r="W29" s="2"/>
      <c r="X29" s="2"/>
      <c r="Y29" s="2"/>
      <c r="Z29" s="2"/>
    </row>
    <row r="30" ht="15.75" customHeight="1">
      <c r="A30" s="1" t="s">
        <v>92</v>
      </c>
      <c r="B30" s="1">
        <v>1.0</v>
      </c>
      <c r="C30" s="1">
        <v>1.0</v>
      </c>
      <c r="D30" s="1">
        <v>7.0</v>
      </c>
      <c r="E30" s="1">
        <v>-4.0</v>
      </c>
      <c r="F30" s="1">
        <v>-1.0</v>
      </c>
      <c r="G30" s="1">
        <v>-21.0</v>
      </c>
      <c r="H30" s="1">
        <v>-3.0</v>
      </c>
      <c r="I30" s="1">
        <v>-8.0</v>
      </c>
      <c r="J30" s="1">
        <v>-4.0</v>
      </c>
      <c r="K30" s="1">
        <v>-11.0</v>
      </c>
      <c r="L30" s="2"/>
      <c r="M30" s="2"/>
      <c r="N30" s="2"/>
      <c r="O30" s="2"/>
      <c r="P30" s="2"/>
      <c r="Q30" s="2"/>
      <c r="R30" s="2"/>
      <c r="S30" s="2"/>
      <c r="T30" s="2"/>
      <c r="U30" s="2"/>
      <c r="V30" s="2"/>
      <c r="W30" s="2"/>
      <c r="X30" s="2"/>
      <c r="Y30" s="2"/>
      <c r="Z30" s="2"/>
    </row>
    <row r="31" ht="15.75" customHeight="1">
      <c r="A31" s="1" t="s">
        <v>158</v>
      </c>
      <c r="B31" s="1">
        <v>810.0</v>
      </c>
      <c r="C31" s="1">
        <v>1180.0</v>
      </c>
      <c r="D31" s="1">
        <v>1050.0</v>
      </c>
      <c r="E31" s="1">
        <v>1080.0</v>
      </c>
      <c r="F31" s="1">
        <v>1020.0</v>
      </c>
      <c r="G31" s="1">
        <v>1150.0</v>
      </c>
      <c r="H31" s="1">
        <v>-299.0</v>
      </c>
      <c r="I31" s="1">
        <v>1000.0</v>
      </c>
      <c r="J31" s="1">
        <v>-726.0</v>
      </c>
      <c r="K31" s="1">
        <v>3140.0</v>
      </c>
      <c r="L31" s="2"/>
      <c r="M31" s="2"/>
      <c r="N31" s="2"/>
      <c r="O31" s="2"/>
      <c r="P31" s="2"/>
      <c r="Q31" s="2"/>
      <c r="R31" s="2"/>
      <c r="S31" s="2"/>
      <c r="T31" s="2"/>
      <c r="U31" s="2"/>
      <c r="V31" s="2"/>
      <c r="W31" s="2"/>
      <c r="X31" s="2"/>
      <c r="Y31" s="2"/>
      <c r="Z31" s="2"/>
    </row>
    <row r="32" ht="15.75" customHeight="1">
      <c r="A32" s="1" t="s">
        <v>159</v>
      </c>
      <c r="B32" s="1">
        <v>810.0</v>
      </c>
      <c r="C32" s="1">
        <v>1180.0</v>
      </c>
      <c r="D32" s="1">
        <v>1050.0</v>
      </c>
      <c r="E32" s="1">
        <v>1080.0</v>
      </c>
      <c r="F32" s="1">
        <v>1020.0</v>
      </c>
      <c r="G32" s="1">
        <v>1150.0</v>
      </c>
      <c r="H32" s="1">
        <v>-299.0</v>
      </c>
      <c r="I32" s="1">
        <v>1000.0</v>
      </c>
      <c r="J32" s="1">
        <v>-726.0</v>
      </c>
      <c r="K32" s="1">
        <v>3140.0</v>
      </c>
      <c r="L32" s="2"/>
      <c r="M32" s="2"/>
      <c r="N32" s="2"/>
      <c r="O32" s="2"/>
      <c r="P32" s="2"/>
      <c r="Q32" s="2"/>
      <c r="R32" s="2"/>
      <c r="S32" s="2"/>
      <c r="T32" s="2"/>
      <c r="U32" s="2"/>
      <c r="V32" s="2"/>
      <c r="W32" s="2"/>
      <c r="X32" s="2"/>
      <c r="Y32" s="2"/>
      <c r="Z32" s="2"/>
    </row>
    <row r="33" ht="15.75" customHeight="1">
      <c r="A33" s="1" t="s">
        <v>160</v>
      </c>
      <c r="B33" s="1">
        <v>810.0</v>
      </c>
      <c r="C33" s="1">
        <v>1180.0</v>
      </c>
      <c r="D33" s="1">
        <v>1050.0</v>
      </c>
      <c r="E33" s="1">
        <v>1080.0</v>
      </c>
      <c r="F33" s="1">
        <v>1020.0</v>
      </c>
      <c r="G33" s="1">
        <v>1150.0</v>
      </c>
      <c r="H33" s="1">
        <v>-299.0</v>
      </c>
      <c r="I33" s="1">
        <v>1000.0</v>
      </c>
      <c r="J33" s="1">
        <v>-726.0</v>
      </c>
      <c r="K33" s="1">
        <v>3140.0</v>
      </c>
      <c r="L33" s="2"/>
      <c r="M33" s="2"/>
      <c r="N33" s="2"/>
      <c r="O33" s="2"/>
      <c r="P33" s="2"/>
      <c r="Q33" s="2"/>
      <c r="R33" s="2"/>
      <c r="S33" s="2"/>
      <c r="T33" s="2"/>
      <c r="U33" s="2"/>
      <c r="V33" s="2"/>
      <c r="W33" s="2"/>
      <c r="X33" s="2"/>
      <c r="Y33" s="2"/>
      <c r="Z33" s="2"/>
    </row>
    <row r="34" ht="15.75" customHeight="1">
      <c r="A34" s="1" t="s">
        <v>161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162</v>
      </c>
      <c r="B35" s="1" t="s">
        <v>163</v>
      </c>
      <c r="C35" s="1" t="s">
        <v>164</v>
      </c>
      <c r="D35" s="1" t="s">
        <v>165</v>
      </c>
      <c r="E35" s="1" t="s">
        <v>166</v>
      </c>
      <c r="F35" s="1">
        <v>7.0</v>
      </c>
      <c r="G35" s="1" t="s">
        <v>167</v>
      </c>
      <c r="H35" s="1" t="s">
        <v>168</v>
      </c>
      <c r="I35" s="1" t="s">
        <v>169</v>
      </c>
      <c r="J35" s="1" t="s">
        <v>170</v>
      </c>
      <c r="K35" s="1" t="s">
        <v>171</v>
      </c>
      <c r="L35" s="2"/>
      <c r="M35" s="2"/>
      <c r="N35" s="2"/>
      <c r="O35" s="2"/>
      <c r="P35" s="2"/>
      <c r="Q35" s="2"/>
      <c r="R35" s="2"/>
      <c r="S35" s="2"/>
      <c r="T35" s="2"/>
      <c r="U35" s="2"/>
      <c r="V35" s="2"/>
      <c r="W35" s="2"/>
      <c r="X35" s="2"/>
      <c r="Y35" s="2"/>
      <c r="Z35" s="2"/>
    </row>
    <row r="36" ht="15.75" customHeight="1">
      <c r="A36" s="1" t="s">
        <v>172</v>
      </c>
      <c r="B36" s="1" t="s">
        <v>163</v>
      </c>
      <c r="C36" s="1" t="s">
        <v>164</v>
      </c>
      <c r="D36" s="1" t="s">
        <v>165</v>
      </c>
      <c r="E36" s="1" t="s">
        <v>166</v>
      </c>
      <c r="F36" s="1">
        <v>7.0</v>
      </c>
      <c r="G36" s="1" t="s">
        <v>167</v>
      </c>
      <c r="H36" s="1" t="s">
        <v>168</v>
      </c>
      <c r="I36" s="1" t="s">
        <v>169</v>
      </c>
      <c r="J36" s="1" t="s">
        <v>170</v>
      </c>
      <c r="K36" s="1" t="s">
        <v>171</v>
      </c>
      <c r="L36" s="2"/>
      <c r="M36" s="2"/>
      <c r="N36" s="2"/>
      <c r="O36" s="2"/>
      <c r="P36" s="2"/>
      <c r="Q36" s="2"/>
      <c r="R36" s="2"/>
      <c r="S36" s="2"/>
      <c r="T36" s="2"/>
      <c r="U36" s="2"/>
      <c r="V36" s="2"/>
      <c r="W36" s="2"/>
      <c r="X36" s="2"/>
      <c r="Y36" s="2"/>
      <c r="Z36" s="2"/>
    </row>
    <row r="37" ht="15.75" customHeight="1">
      <c r="A37" s="1" t="s">
        <v>173</v>
      </c>
      <c r="B37" s="1">
        <v>176.0</v>
      </c>
      <c r="C37" s="1">
        <v>204.0</v>
      </c>
      <c r="D37" s="1">
        <v>186.0</v>
      </c>
      <c r="E37" s="1">
        <v>161.0</v>
      </c>
      <c r="F37" s="1">
        <v>145.0</v>
      </c>
      <c r="G37" s="1">
        <v>135.0</v>
      </c>
      <c r="H37" s="1">
        <v>128.0</v>
      </c>
      <c r="I37" s="1">
        <v>146.0</v>
      </c>
      <c r="J37" s="1">
        <v>240.0</v>
      </c>
      <c r="K37" s="1">
        <v>224.0</v>
      </c>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178</v>
      </c>
      <c r="F38" s="1" t="s">
        <v>169</v>
      </c>
      <c r="G38" s="1" t="s">
        <v>179</v>
      </c>
      <c r="H38" s="1" t="s">
        <v>168</v>
      </c>
      <c r="I38" s="1" t="s">
        <v>180</v>
      </c>
      <c r="J38" s="1" t="s">
        <v>170</v>
      </c>
      <c r="K38" s="1" t="s">
        <v>181</v>
      </c>
      <c r="L38" s="2"/>
      <c r="M38" s="2"/>
      <c r="N38" s="2"/>
      <c r="O38" s="2"/>
      <c r="P38" s="2"/>
      <c r="Q38" s="2"/>
      <c r="R38" s="2"/>
      <c r="S38" s="2"/>
      <c r="T38" s="2"/>
      <c r="U38" s="2"/>
      <c r="V38" s="2"/>
      <c r="W38" s="2"/>
      <c r="X38" s="2"/>
      <c r="Y38" s="2"/>
      <c r="Z38" s="2"/>
    </row>
    <row r="39" ht="15.75" customHeight="1">
      <c r="A39" s="1" t="s">
        <v>182</v>
      </c>
      <c r="B39" s="1" t="s">
        <v>175</v>
      </c>
      <c r="C39" s="1" t="s">
        <v>176</v>
      </c>
      <c r="D39" s="1" t="s">
        <v>177</v>
      </c>
      <c r="E39" s="1" t="s">
        <v>178</v>
      </c>
      <c r="F39" s="1" t="s">
        <v>169</v>
      </c>
      <c r="G39" s="1" t="s">
        <v>179</v>
      </c>
      <c r="H39" s="1" t="s">
        <v>168</v>
      </c>
      <c r="I39" s="1" t="s">
        <v>180</v>
      </c>
      <c r="J39" s="1" t="s">
        <v>170</v>
      </c>
      <c r="K39" s="1" t="s">
        <v>181</v>
      </c>
      <c r="L39" s="2"/>
      <c r="M39" s="2"/>
      <c r="N39" s="2"/>
      <c r="O39" s="2"/>
      <c r="P39" s="2"/>
      <c r="Q39" s="2"/>
      <c r="R39" s="2"/>
      <c r="S39" s="2"/>
      <c r="T39" s="2"/>
      <c r="U39" s="2"/>
      <c r="V39" s="2"/>
      <c r="W39" s="2"/>
      <c r="X39" s="2"/>
      <c r="Y39" s="2"/>
      <c r="Z39" s="2"/>
    </row>
    <row r="40" ht="15.75" customHeight="1">
      <c r="A40" s="1" t="s">
        <v>183</v>
      </c>
      <c r="B40" s="1">
        <v>179.0</v>
      </c>
      <c r="C40" s="1">
        <v>206.0</v>
      </c>
      <c r="D40" s="1">
        <v>190.0</v>
      </c>
      <c r="E40" s="1">
        <v>167.0</v>
      </c>
      <c r="F40" s="1">
        <v>149.0</v>
      </c>
      <c r="G40" s="1">
        <v>136.0</v>
      </c>
      <c r="H40" s="1">
        <v>128.0</v>
      </c>
      <c r="I40" s="1">
        <v>149.0</v>
      </c>
      <c r="J40" s="1">
        <v>240.0</v>
      </c>
      <c r="K40" s="1">
        <v>228.0</v>
      </c>
      <c r="L40" s="2"/>
      <c r="M40" s="2"/>
      <c r="N40" s="2"/>
      <c r="O40" s="2"/>
      <c r="P40" s="2"/>
      <c r="Q40" s="2"/>
      <c r="R40" s="2"/>
      <c r="S40" s="2"/>
      <c r="T40" s="2"/>
      <c r="U40" s="2"/>
      <c r="V40" s="2"/>
      <c r="W40" s="2"/>
      <c r="X40" s="2"/>
      <c r="Y40" s="2"/>
      <c r="Z40" s="2"/>
    </row>
    <row r="41" ht="15.75" customHeight="1">
      <c r="A41" s="1" t="s">
        <v>184</v>
      </c>
      <c r="B41" s="1" t="s">
        <v>185</v>
      </c>
      <c r="C41" s="1" t="s">
        <v>186</v>
      </c>
      <c r="D41" s="1" t="s">
        <v>187</v>
      </c>
      <c r="E41" s="1" t="s">
        <v>188</v>
      </c>
      <c r="F41" s="1" t="s">
        <v>189</v>
      </c>
      <c r="G41" s="1" t="s">
        <v>190</v>
      </c>
      <c r="H41" s="1" t="s">
        <v>191</v>
      </c>
      <c r="I41" s="1" t="s">
        <v>192</v>
      </c>
      <c r="J41" s="1" t="s">
        <v>193</v>
      </c>
      <c r="K41" s="1" t="s">
        <v>194</v>
      </c>
      <c r="L41" s="2"/>
      <c r="M41" s="2"/>
      <c r="N41" s="2"/>
      <c r="O41" s="2"/>
      <c r="P41" s="2"/>
      <c r="Q41" s="2"/>
      <c r="R41" s="2"/>
      <c r="S41" s="2"/>
      <c r="T41" s="2"/>
      <c r="U41" s="2"/>
      <c r="V41" s="2"/>
      <c r="W41" s="2"/>
      <c r="X41" s="2"/>
      <c r="Y41" s="2"/>
      <c r="Z41" s="2"/>
    </row>
    <row r="42" ht="15.75" customHeight="1">
      <c r="A42" s="1" t="s">
        <v>195</v>
      </c>
      <c r="B42" s="1" t="s">
        <v>196</v>
      </c>
      <c r="C42" s="1" t="s">
        <v>197</v>
      </c>
      <c r="D42" s="1" t="s">
        <v>198</v>
      </c>
      <c r="E42" s="1" t="s">
        <v>199</v>
      </c>
      <c r="F42" s="1" t="s">
        <v>200</v>
      </c>
      <c r="G42" s="1" t="s">
        <v>201</v>
      </c>
      <c r="H42" s="1" t="s">
        <v>191</v>
      </c>
      <c r="I42" s="1" t="s">
        <v>169</v>
      </c>
      <c r="J42" s="1" t="s">
        <v>193</v>
      </c>
      <c r="K42" s="1" t="s">
        <v>202</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203</v>
      </c>
      <c r="B44" s="1">
        <v>1870.0</v>
      </c>
      <c r="C44" s="1">
        <v>2570.0</v>
      </c>
      <c r="D44" s="1">
        <v>2410.0</v>
      </c>
      <c r="E44" s="1">
        <v>2450.0</v>
      </c>
      <c r="F44" s="1">
        <v>2390.0</v>
      </c>
      <c r="G44" s="1">
        <v>2730.0</v>
      </c>
      <c r="H44" s="1">
        <v>2300.0</v>
      </c>
      <c r="I44" s="1">
        <v>2240.0</v>
      </c>
      <c r="J44" s="1">
        <v>3330.0</v>
      </c>
      <c r="K44" s="1">
        <v>3910.0</v>
      </c>
      <c r="L44" s="2"/>
      <c r="M44" s="2"/>
      <c r="N44" s="2"/>
      <c r="O44" s="2"/>
      <c r="P44" s="2"/>
      <c r="Q44" s="2"/>
      <c r="R44" s="2"/>
      <c r="S44" s="2"/>
      <c r="T44" s="2"/>
      <c r="U44" s="2"/>
      <c r="V44" s="2"/>
      <c r="W44" s="2"/>
      <c r="X44" s="2"/>
      <c r="Y44" s="2"/>
      <c r="Z44" s="2"/>
    </row>
    <row r="45" ht="15.75" customHeight="1">
      <c r="A45" s="1" t="s">
        <v>204</v>
      </c>
      <c r="B45" s="1">
        <v>1870.0</v>
      </c>
      <c r="C45" s="1">
        <v>2570.0</v>
      </c>
      <c r="D45" s="1">
        <v>2410.0</v>
      </c>
      <c r="E45" s="1">
        <v>2450.0</v>
      </c>
      <c r="F45" s="1">
        <v>2390.0</v>
      </c>
      <c r="G45" s="1">
        <v>2730.0</v>
      </c>
      <c r="H45" s="1">
        <v>2300.0</v>
      </c>
      <c r="I45" s="1">
        <v>2240.0</v>
      </c>
      <c r="J45" s="1">
        <v>3320.0</v>
      </c>
      <c r="K45" s="1">
        <v>3890.0</v>
      </c>
      <c r="L45" s="2"/>
      <c r="M45" s="2"/>
      <c r="N45" s="2"/>
      <c r="O45" s="2"/>
      <c r="P45" s="2"/>
      <c r="Q45" s="2"/>
      <c r="R45" s="2"/>
      <c r="S45" s="2"/>
      <c r="T45" s="2"/>
      <c r="U45" s="2"/>
      <c r="V45" s="2"/>
      <c r="W45" s="2"/>
      <c r="X45" s="2"/>
      <c r="Y45" s="2"/>
      <c r="Z45" s="2"/>
    </row>
    <row r="46" ht="15.75" customHeight="1">
      <c r="A46" s="1" t="s">
        <v>205</v>
      </c>
      <c r="B46" s="1">
        <v>1850.0</v>
      </c>
      <c r="C46" s="1">
        <v>2540.0</v>
      </c>
      <c r="D46" s="1">
        <v>2380.0</v>
      </c>
      <c r="E46" s="1">
        <v>2420.0</v>
      </c>
      <c r="F46" s="1">
        <v>2370.0</v>
      </c>
      <c r="G46" s="1">
        <v>2710.0</v>
      </c>
      <c r="H46" s="1">
        <v>2280.0</v>
      </c>
      <c r="I46" s="1">
        <v>2210.0</v>
      </c>
      <c r="J46" s="1">
        <v>3300.0</v>
      </c>
      <c r="K46" s="1">
        <v>3870.0</v>
      </c>
      <c r="L46" s="2"/>
      <c r="M46" s="2"/>
      <c r="N46" s="2"/>
      <c r="O46" s="2"/>
      <c r="P46" s="2"/>
      <c r="Q46" s="2"/>
      <c r="R46" s="2"/>
      <c r="S46" s="2"/>
      <c r="T46" s="2"/>
      <c r="U46" s="2"/>
      <c r="V46" s="2"/>
      <c r="W46" s="2"/>
      <c r="X46" s="2"/>
      <c r="Y46" s="2"/>
      <c r="Z46" s="2"/>
    </row>
    <row r="47" ht="15.75" customHeight="1">
      <c r="A47" s="1" t="s">
        <v>206</v>
      </c>
      <c r="B47" s="1">
        <v>0.0</v>
      </c>
      <c r="C47" s="1">
        <v>0.0</v>
      </c>
      <c r="D47" s="1">
        <v>2430.0</v>
      </c>
      <c r="E47" s="1">
        <v>2470.0</v>
      </c>
      <c r="F47" s="1">
        <v>2410.0</v>
      </c>
      <c r="G47" s="1">
        <v>0.0</v>
      </c>
      <c r="H47" s="1">
        <v>0.0</v>
      </c>
      <c r="I47" s="1">
        <v>0.0</v>
      </c>
      <c r="J47" s="1">
        <v>0.0</v>
      </c>
      <c r="K47" s="1">
        <v>4090.0</v>
      </c>
      <c r="L47" s="2"/>
      <c r="M47" s="2"/>
      <c r="N47" s="2"/>
      <c r="O47" s="2"/>
      <c r="P47" s="2"/>
      <c r="Q47" s="2"/>
      <c r="R47" s="2"/>
      <c r="S47" s="2"/>
      <c r="T47" s="2"/>
      <c r="U47" s="2"/>
      <c r="V47" s="2"/>
      <c r="W47" s="2"/>
      <c r="X47" s="2"/>
      <c r="Y47" s="2"/>
      <c r="Z47" s="2"/>
    </row>
    <row r="48" ht="15.75" customHeight="1">
      <c r="A48" s="1" t="s">
        <v>207</v>
      </c>
      <c r="B48" s="1">
        <v>3640.0</v>
      </c>
      <c r="C48" s="1">
        <v>5290.0</v>
      </c>
      <c r="D48" s="1">
        <v>5150.0</v>
      </c>
      <c r="E48" s="1">
        <v>5040.0</v>
      </c>
      <c r="F48" s="1">
        <v>4800.0</v>
      </c>
      <c r="G48" s="1">
        <v>4940.0</v>
      </c>
      <c r="H48" s="1">
        <v>4490.0</v>
      </c>
      <c r="I48" s="1">
        <v>5220.0</v>
      </c>
      <c r="J48" s="1">
        <v>7010.0</v>
      </c>
      <c r="K48" s="1">
        <v>7580.0</v>
      </c>
      <c r="L48" s="2"/>
      <c r="M48" s="2"/>
      <c r="N48" s="2"/>
      <c r="O48" s="2"/>
      <c r="P48" s="2"/>
      <c r="Q48" s="2"/>
      <c r="R48" s="2"/>
      <c r="S48" s="2"/>
      <c r="T48" s="2"/>
      <c r="U48" s="2"/>
      <c r="V48" s="2"/>
      <c r="W48" s="2"/>
      <c r="X48" s="2"/>
      <c r="Y48" s="2"/>
      <c r="Z48" s="2"/>
    </row>
    <row r="49" ht="15.75" customHeight="1">
      <c r="A49" s="1" t="s">
        <v>208</v>
      </c>
      <c r="B49" s="1" t="s">
        <v>209</v>
      </c>
      <c r="C49" s="1" t="s">
        <v>210</v>
      </c>
      <c r="D49" s="1" t="s">
        <v>211</v>
      </c>
      <c r="E49" s="1" t="s">
        <v>212</v>
      </c>
      <c r="F49" s="1" t="s">
        <v>213</v>
      </c>
      <c r="G49" s="1" t="s">
        <v>214</v>
      </c>
      <c r="H49" s="1" t="s">
        <v>177</v>
      </c>
      <c r="I49" s="1" t="s">
        <v>215</v>
      </c>
      <c r="J49" s="1" t="s">
        <v>216</v>
      </c>
      <c r="K49" s="1" t="s">
        <v>217</v>
      </c>
      <c r="L49" s="2"/>
      <c r="M49" s="2"/>
      <c r="N49" s="2"/>
      <c r="O49" s="2"/>
      <c r="P49" s="2"/>
      <c r="Q49" s="2"/>
      <c r="R49" s="2"/>
      <c r="S49" s="2"/>
      <c r="T49" s="2"/>
      <c r="U49" s="2"/>
      <c r="V49" s="2"/>
      <c r="W49" s="2"/>
      <c r="X49" s="2"/>
      <c r="Y49" s="2"/>
      <c r="Z49" s="2"/>
    </row>
    <row r="50" ht="15.75" customHeight="1">
      <c r="A50" s="1" t="s">
        <v>218</v>
      </c>
      <c r="B50" s="1">
        <v>22.0</v>
      </c>
      <c r="C50" s="1">
        <v>-9.0</v>
      </c>
      <c r="D50" s="1">
        <v>4.0</v>
      </c>
      <c r="E50" s="1">
        <v>5.0</v>
      </c>
      <c r="F50" s="1">
        <v>-2.0</v>
      </c>
      <c r="G50" s="1">
        <v>0.0</v>
      </c>
      <c r="H50" s="1">
        <v>0.0</v>
      </c>
      <c r="I50" s="1">
        <v>161.0</v>
      </c>
      <c r="J50" s="1">
        <v>-160.0</v>
      </c>
      <c r="K50" s="1">
        <v>13.0</v>
      </c>
      <c r="L50" s="2"/>
      <c r="M50" s="2"/>
      <c r="N50" s="2"/>
      <c r="O50" s="2"/>
      <c r="P50" s="2"/>
      <c r="Q50" s="2"/>
      <c r="R50" s="2"/>
      <c r="S50" s="2"/>
      <c r="T50" s="2"/>
      <c r="U50" s="2"/>
      <c r="V50" s="2"/>
      <c r="W50" s="2"/>
      <c r="X50" s="2"/>
      <c r="Y50" s="2"/>
      <c r="Z50" s="2"/>
    </row>
    <row r="51" ht="15.75" customHeight="1">
      <c r="A51" s="1" t="s">
        <v>219</v>
      </c>
      <c r="B51" s="1">
        <v>21.0</v>
      </c>
      <c r="C51" s="1">
        <v>78.0</v>
      </c>
      <c r="D51" s="1">
        <v>7.0</v>
      </c>
      <c r="E51" s="1">
        <v>2.0</v>
      </c>
      <c r="F51" s="1">
        <v>-3.0</v>
      </c>
      <c r="G51" s="1">
        <v>5.0</v>
      </c>
      <c r="H51" s="1">
        <v>3.0</v>
      </c>
      <c r="I51" s="1">
        <v>7.0</v>
      </c>
      <c r="J51" s="1">
        <v>5.0</v>
      </c>
      <c r="K51" s="1">
        <v>-2.0</v>
      </c>
      <c r="L51" s="2"/>
      <c r="M51" s="2"/>
      <c r="N51" s="2"/>
      <c r="O51" s="2"/>
      <c r="P51" s="2"/>
      <c r="Q51" s="2"/>
      <c r="R51" s="2"/>
      <c r="S51" s="2"/>
      <c r="T51" s="2"/>
      <c r="U51" s="2"/>
      <c r="V51" s="2"/>
      <c r="W51" s="2"/>
      <c r="X51" s="2"/>
      <c r="Y51" s="2"/>
      <c r="Z51" s="2"/>
    </row>
    <row r="52" ht="15.75" customHeight="1">
      <c r="A52" s="1" t="s">
        <v>220</v>
      </c>
      <c r="B52" s="1">
        <v>21.0</v>
      </c>
      <c r="C52" s="1">
        <v>78.0</v>
      </c>
      <c r="D52" s="1">
        <v>12.0</v>
      </c>
      <c r="E52" s="1">
        <v>7.0</v>
      </c>
      <c r="F52" s="1">
        <v>-3.0</v>
      </c>
      <c r="G52" s="1">
        <v>5.0</v>
      </c>
      <c r="H52" s="1">
        <v>3.0</v>
      </c>
      <c r="I52" s="1">
        <v>168.0</v>
      </c>
      <c r="J52" s="1">
        <v>-155.0</v>
      </c>
      <c r="K52" s="1">
        <v>10.0</v>
      </c>
      <c r="L52" s="2"/>
      <c r="M52" s="2"/>
      <c r="N52" s="2"/>
      <c r="O52" s="2"/>
      <c r="P52" s="2"/>
      <c r="Q52" s="2"/>
      <c r="R52" s="2"/>
      <c r="S52" s="2"/>
      <c r="T52" s="2"/>
      <c r="U52" s="2"/>
      <c r="V52" s="2"/>
      <c r="W52" s="2"/>
      <c r="X52" s="2"/>
      <c r="Y52" s="2"/>
      <c r="Z52" s="2"/>
    </row>
    <row r="53" ht="15.75" customHeight="1">
      <c r="A53" s="1" t="s">
        <v>221</v>
      </c>
      <c r="B53" s="1">
        <v>87.0</v>
      </c>
      <c r="C53" s="1">
        <v>152.0</v>
      </c>
      <c r="D53" s="1">
        <v>143.0</v>
      </c>
      <c r="E53" s="1">
        <v>146.0</v>
      </c>
      <c r="F53" s="1">
        <v>141.0</v>
      </c>
      <c r="G53" s="1">
        <v>156.0</v>
      </c>
      <c r="H53" s="1">
        <v>-29.0</v>
      </c>
      <c r="I53" s="1">
        <v>-23.0</v>
      </c>
      <c r="J53" s="1">
        <v>31.0</v>
      </c>
      <c r="K53" s="1">
        <v>302.0</v>
      </c>
      <c r="L53" s="2"/>
      <c r="M53" s="2"/>
      <c r="N53" s="2"/>
      <c r="O53" s="2"/>
      <c r="P53" s="2"/>
      <c r="Q53" s="2"/>
      <c r="R53" s="2"/>
      <c r="S53" s="2"/>
      <c r="T53" s="2"/>
      <c r="U53" s="2"/>
      <c r="V53" s="2"/>
      <c r="W53" s="2"/>
      <c r="X53" s="2"/>
      <c r="Y53" s="2"/>
      <c r="Z53" s="2"/>
    </row>
    <row r="54" ht="15.75" customHeight="1">
      <c r="A54" s="1" t="s">
        <v>222</v>
      </c>
      <c r="B54" s="1">
        <v>28.0</v>
      </c>
      <c r="C54" s="1">
        <v>-40.0</v>
      </c>
      <c r="D54" s="1">
        <v>18.0</v>
      </c>
      <c r="E54" s="1">
        <v>11.0</v>
      </c>
      <c r="F54" s="1">
        <v>6.0</v>
      </c>
      <c r="G54" s="1">
        <v>6.0</v>
      </c>
      <c r="H54" s="1">
        <v>8.0</v>
      </c>
      <c r="I54" s="1">
        <v>17.0</v>
      </c>
      <c r="J54" s="1">
        <v>-40.0</v>
      </c>
      <c r="K54" s="1">
        <v>-21.0</v>
      </c>
      <c r="L54" s="2"/>
      <c r="M54" s="2"/>
      <c r="N54" s="2"/>
      <c r="O54" s="2"/>
      <c r="P54" s="2"/>
      <c r="Q54" s="2"/>
      <c r="R54" s="2"/>
      <c r="S54" s="2"/>
      <c r="T54" s="2"/>
      <c r="U54" s="2"/>
      <c r="V54" s="2"/>
      <c r="W54" s="2"/>
      <c r="X54" s="2"/>
      <c r="Y54" s="2"/>
      <c r="Z54" s="2"/>
    </row>
    <row r="55" ht="15.75" customHeight="1">
      <c r="A55" s="1" t="s">
        <v>223</v>
      </c>
      <c r="B55" s="1">
        <v>116.0</v>
      </c>
      <c r="C55" s="1">
        <v>111.0</v>
      </c>
      <c r="D55" s="1">
        <v>161.0</v>
      </c>
      <c r="E55" s="1">
        <v>157.0</v>
      </c>
      <c r="F55" s="1">
        <v>148.0</v>
      </c>
      <c r="G55" s="1">
        <v>162.0</v>
      </c>
      <c r="H55" s="1">
        <v>-20.0</v>
      </c>
      <c r="I55" s="1">
        <v>-5.0</v>
      </c>
      <c r="J55" s="1">
        <v>-9.0</v>
      </c>
      <c r="K55" s="1">
        <v>280.0</v>
      </c>
      <c r="L55" s="2"/>
      <c r="M55" s="2"/>
      <c r="N55" s="2"/>
      <c r="O55" s="2"/>
      <c r="P55" s="2"/>
      <c r="Q55" s="2"/>
      <c r="R55" s="2"/>
      <c r="S55" s="2"/>
      <c r="T55" s="2"/>
      <c r="U55" s="2"/>
      <c r="V55" s="2"/>
      <c r="W55" s="2"/>
      <c r="X55" s="2"/>
      <c r="Y55" s="2"/>
      <c r="Z55" s="2"/>
    </row>
    <row r="56" ht="15.75" customHeight="1">
      <c r="A56" s="1" t="s">
        <v>224</v>
      </c>
      <c r="B56" s="1">
        <v>687.0</v>
      </c>
      <c r="C56" s="1">
        <v>917.0</v>
      </c>
      <c r="D56" s="1">
        <v>821.0</v>
      </c>
      <c r="E56" s="1">
        <v>821.0</v>
      </c>
      <c r="F56" s="1">
        <v>752.0</v>
      </c>
      <c r="G56" s="1">
        <v>857.0</v>
      </c>
      <c r="H56" s="1">
        <v>644.0</v>
      </c>
      <c r="I56" s="1">
        <v>1020.0</v>
      </c>
      <c r="J56" s="1">
        <v>1140.0</v>
      </c>
      <c r="K56" s="1">
        <v>1380.0</v>
      </c>
      <c r="L56" s="2"/>
      <c r="M56" s="2"/>
      <c r="N56" s="2"/>
      <c r="O56" s="2"/>
      <c r="P56" s="2"/>
      <c r="Q56" s="2"/>
      <c r="R56" s="2"/>
      <c r="S56" s="2"/>
      <c r="T56" s="2"/>
      <c r="U56" s="2"/>
      <c r="V56" s="2"/>
      <c r="W56" s="2"/>
      <c r="X56" s="2"/>
      <c r="Y56" s="2"/>
      <c r="Z56" s="2"/>
    </row>
    <row r="57" ht="15.75" customHeight="1">
      <c r="A57" s="1" t="s">
        <v>225</v>
      </c>
      <c r="B57" s="1">
        <v>80.0</v>
      </c>
      <c r="C57" s="1">
        <v>79.0</v>
      </c>
      <c r="D57" s="1">
        <v>108.0</v>
      </c>
      <c r="E57" s="1">
        <v>107.0</v>
      </c>
      <c r="F57" s="1">
        <v>102.0</v>
      </c>
      <c r="G57" s="1">
        <v>97.0</v>
      </c>
      <c r="H57" s="1">
        <v>49.0</v>
      </c>
      <c r="I57" s="1">
        <v>30.0</v>
      </c>
      <c r="J57" s="1">
        <v>104.0</v>
      </c>
      <c r="K57" s="1">
        <v>126.0</v>
      </c>
      <c r="L57" s="2"/>
      <c r="M57" s="2"/>
      <c r="N57" s="2"/>
      <c r="O57" s="2"/>
      <c r="P57" s="2"/>
      <c r="Q57" s="2"/>
      <c r="R57" s="2"/>
      <c r="S57" s="2"/>
      <c r="T57" s="2"/>
      <c r="U57" s="2"/>
      <c r="V57" s="2"/>
      <c r="W57" s="2"/>
      <c r="X57" s="2"/>
      <c r="Y57" s="2"/>
      <c r="Z57" s="2"/>
    </row>
    <row r="58" ht="15.75" customHeight="1">
      <c r="A58" s="1" t="s">
        <v>226</v>
      </c>
      <c r="B58" s="1">
        <v>0.0</v>
      </c>
      <c r="C58" s="1">
        <v>1180.0</v>
      </c>
      <c r="D58" s="1">
        <v>1200.0</v>
      </c>
      <c r="E58" s="1">
        <v>1220.0</v>
      </c>
      <c r="F58" s="1">
        <v>1280.0</v>
      </c>
      <c r="G58" s="1">
        <v>1390.0</v>
      </c>
      <c r="H58" s="1">
        <v>1300.0</v>
      </c>
      <c r="I58" s="1">
        <v>1260.0</v>
      </c>
      <c r="J58" s="1">
        <v>1780.0</v>
      </c>
      <c r="K58" s="1">
        <v>2000.0</v>
      </c>
      <c r="L58" s="2"/>
      <c r="M58" s="2"/>
      <c r="N58" s="2"/>
      <c r="O58" s="2"/>
      <c r="P58" s="2"/>
      <c r="Q58" s="2"/>
      <c r="R58" s="2"/>
      <c r="S58" s="2"/>
      <c r="T58" s="2"/>
      <c r="U58" s="2"/>
      <c r="V58" s="2"/>
      <c r="W58" s="2"/>
      <c r="X58" s="2"/>
      <c r="Y58" s="2"/>
      <c r="Z58" s="2"/>
    </row>
    <row r="59" ht="15.75" customHeight="1">
      <c r="A59" s="1" t="s">
        <v>227</v>
      </c>
      <c r="B59" s="1">
        <v>0.0</v>
      </c>
      <c r="C59" s="1">
        <v>0.0</v>
      </c>
      <c r="D59" s="1">
        <v>0.0</v>
      </c>
      <c r="E59" s="1">
        <v>0.0</v>
      </c>
      <c r="F59" s="1">
        <v>0.0</v>
      </c>
      <c r="G59" s="1">
        <v>0.0</v>
      </c>
      <c r="H59" s="1">
        <v>0.0</v>
      </c>
      <c r="I59" s="1">
        <v>-8.0</v>
      </c>
      <c r="J59" s="1">
        <v>0.0</v>
      </c>
      <c r="K59" s="1">
        <v>0.0</v>
      </c>
      <c r="L59" s="2"/>
      <c r="M59" s="2"/>
      <c r="N59" s="2"/>
      <c r="O59" s="2"/>
      <c r="P59" s="2"/>
      <c r="Q59" s="2"/>
      <c r="R59" s="2"/>
      <c r="S59" s="2"/>
      <c r="T59" s="2"/>
      <c r="U59" s="2"/>
      <c r="V59" s="2"/>
      <c r="W59" s="2"/>
      <c r="X59" s="2"/>
      <c r="Y59" s="2"/>
      <c r="Z59" s="2"/>
    </row>
    <row r="60" ht="15.75" customHeight="1">
      <c r="A60" s="1" t="s">
        <v>228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229</v>
      </c>
      <c r="B61" s="1">
        <v>0.0</v>
      </c>
      <c r="C61" s="1">
        <v>0.0</v>
      </c>
      <c r="D61" s="1">
        <v>19.0</v>
      </c>
      <c r="E61" s="1">
        <v>13.0</v>
      </c>
      <c r="F61" s="1">
        <v>12.0</v>
      </c>
      <c r="G61" s="1">
        <v>0.0</v>
      </c>
      <c r="H61" s="1">
        <v>0.0</v>
      </c>
      <c r="I61" s="1">
        <v>0.0</v>
      </c>
      <c r="J61" s="1">
        <v>0.0</v>
      </c>
      <c r="K61" s="1">
        <v>178.0</v>
      </c>
      <c r="L61" s="2"/>
      <c r="M61" s="2"/>
      <c r="N61" s="2"/>
      <c r="O61" s="2"/>
      <c r="P61" s="2"/>
      <c r="Q61" s="2"/>
      <c r="R61" s="2"/>
      <c r="S61" s="2"/>
      <c r="T61" s="2"/>
      <c r="U61" s="2"/>
      <c r="V61" s="2"/>
      <c r="W61" s="2"/>
      <c r="X61" s="2"/>
      <c r="Y61" s="2"/>
      <c r="Z61" s="2"/>
    </row>
    <row r="62" ht="15.75" customHeight="1">
      <c r="A62" s="1" t="s">
        <v>230</v>
      </c>
      <c r="B62" s="1">
        <v>0.0</v>
      </c>
      <c r="C62" s="1">
        <v>0.0</v>
      </c>
      <c r="D62" s="1">
        <v>6.0</v>
      </c>
      <c r="E62" s="1">
        <v>4.0</v>
      </c>
      <c r="F62" s="1">
        <v>4.0</v>
      </c>
      <c r="G62" s="1">
        <v>0.0</v>
      </c>
      <c r="H62" s="1">
        <v>0.0</v>
      </c>
      <c r="I62" s="1">
        <v>0.0</v>
      </c>
      <c r="J62" s="1">
        <v>0.0</v>
      </c>
      <c r="K62" s="1">
        <v>58.0</v>
      </c>
      <c r="L62" s="2"/>
      <c r="M62" s="2"/>
      <c r="N62" s="2"/>
      <c r="O62" s="2"/>
      <c r="P62" s="2"/>
      <c r="Q62" s="2"/>
      <c r="R62" s="2"/>
      <c r="S62" s="2"/>
      <c r="T62" s="2"/>
      <c r="U62" s="2"/>
      <c r="V62" s="2"/>
      <c r="W62" s="2"/>
      <c r="X62" s="2"/>
      <c r="Y62" s="2"/>
      <c r="Z62" s="2"/>
    </row>
    <row r="63" ht="15.75" customHeight="1">
      <c r="A63" s="1" t="s">
        <v>231</v>
      </c>
      <c r="B63" s="1">
        <v>0.0</v>
      </c>
      <c r="C63" s="1">
        <v>0.0</v>
      </c>
      <c r="D63" s="1">
        <v>13.0</v>
      </c>
      <c r="E63" s="1">
        <v>8.0</v>
      </c>
      <c r="F63" s="1">
        <v>7.0</v>
      </c>
      <c r="G63" s="1">
        <v>0.0</v>
      </c>
      <c r="H63" s="1">
        <v>0.0</v>
      </c>
      <c r="I63" s="1">
        <v>0.0</v>
      </c>
      <c r="J63" s="1">
        <v>0.0</v>
      </c>
      <c r="K63" s="1">
        <v>119.0</v>
      </c>
      <c r="L63" s="2"/>
      <c r="M63" s="2"/>
      <c r="N63" s="2"/>
      <c r="O63" s="2"/>
      <c r="P63" s="2"/>
      <c r="Q63" s="2"/>
      <c r="R63" s="2"/>
      <c r="S63" s="2"/>
      <c r="T63" s="2"/>
      <c r="U63" s="2"/>
      <c r="V63" s="2"/>
      <c r="W63" s="2"/>
      <c r="X63" s="2"/>
      <c r="Y63" s="2"/>
      <c r="Z63" s="2"/>
    </row>
    <row r="64" ht="15.75" customHeight="1">
      <c r="A64" s="1" t="s">
        <v>232</v>
      </c>
      <c r="B64" s="1">
        <v>68.0</v>
      </c>
      <c r="C64" s="1">
        <v>100.0</v>
      </c>
      <c r="D64" s="1">
        <v>103.0</v>
      </c>
      <c r="E64" s="1">
        <v>108.0</v>
      </c>
      <c r="F64" s="1">
        <v>95.0</v>
      </c>
      <c r="G64" s="1">
        <v>69.0</v>
      </c>
      <c r="H64" s="1">
        <v>69.0</v>
      </c>
      <c r="I64" s="1">
        <v>96.0</v>
      </c>
      <c r="J64" s="1">
        <v>103.0</v>
      </c>
      <c r="K64" s="1">
        <v>97.0</v>
      </c>
      <c r="L64" s="2"/>
      <c r="M64" s="2"/>
      <c r="N64" s="2"/>
      <c r="O64" s="2"/>
      <c r="P64" s="2"/>
      <c r="Q64" s="2"/>
      <c r="R64" s="2"/>
      <c r="S64" s="2"/>
      <c r="T64" s="2"/>
      <c r="U64" s="2"/>
      <c r="V64" s="2"/>
      <c r="W64" s="2"/>
      <c r="X64" s="2"/>
      <c r="Y64" s="2"/>
      <c r="Z64" s="2"/>
    </row>
    <row r="65" ht="15.75" customHeight="1">
      <c r="A65" s="1" t="s">
        <v>233</v>
      </c>
      <c r="B65" s="1">
        <v>68.0</v>
      </c>
      <c r="C65" s="1">
        <v>100.0</v>
      </c>
      <c r="D65" s="1">
        <v>103.0</v>
      </c>
      <c r="E65" s="1">
        <v>108.0</v>
      </c>
      <c r="F65" s="1">
        <v>95.0</v>
      </c>
      <c r="G65" s="1">
        <v>69.0</v>
      </c>
      <c r="H65" s="1">
        <v>69.0</v>
      </c>
      <c r="I65" s="1">
        <v>96.0</v>
      </c>
      <c r="J65" s="1">
        <v>103.0</v>
      </c>
      <c r="K65" s="1">
        <v>97.0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198</v>
      </c>
      <c r="C3" s="1" t="s">
        <v>236</v>
      </c>
      <c r="D3" s="1" t="s">
        <v>237</v>
      </c>
      <c r="E3" s="1" t="s">
        <v>236</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199</v>
      </c>
      <c r="C4" s="1" t="s">
        <v>245</v>
      </c>
      <c r="D4" s="1">
        <v>4.0</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164</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298</v>
      </c>
      <c r="C11" s="1" t="s">
        <v>299</v>
      </c>
      <c r="D11" s="1" t="s">
        <v>300</v>
      </c>
      <c r="E11" s="1" t="s">
        <v>301</v>
      </c>
      <c r="F11" s="1" t="s">
        <v>302</v>
      </c>
      <c r="G11" s="1" t="s">
        <v>303</v>
      </c>
      <c r="H11" s="1" t="s">
        <v>304</v>
      </c>
      <c r="I11" s="1" t="s">
        <v>305</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v>22.0</v>
      </c>
      <c r="J13" s="1" t="s">
        <v>330</v>
      </c>
      <c r="K13" s="1" t="s">
        <v>331</v>
      </c>
      <c r="L13" s="2"/>
      <c r="M13" s="2"/>
      <c r="N13" s="2"/>
      <c r="O13" s="2"/>
      <c r="P13" s="2"/>
      <c r="Q13" s="2"/>
      <c r="R13" s="2"/>
      <c r="S13" s="2"/>
      <c r="T13" s="2"/>
      <c r="U13" s="2"/>
      <c r="V13" s="2"/>
      <c r="W13" s="2"/>
      <c r="X13" s="2"/>
      <c r="Y13" s="2"/>
      <c r="Z13" s="2"/>
    </row>
    <row r="14">
      <c r="A14" s="1" t="s">
        <v>332</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343</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v>-2.0</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378</v>
      </c>
      <c r="E20" s="1" t="s">
        <v>378</v>
      </c>
      <c r="F20" s="1" t="s">
        <v>379</v>
      </c>
      <c r="G20" s="1" t="s">
        <v>379</v>
      </c>
      <c r="H20" s="1" t="s">
        <v>380</v>
      </c>
      <c r="I20" s="1" t="s">
        <v>381</v>
      </c>
      <c r="J20" s="1" t="s">
        <v>380</v>
      </c>
      <c r="K20" s="1" t="s">
        <v>379</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v>0.0</v>
      </c>
      <c r="C23" s="1" t="s">
        <v>405</v>
      </c>
      <c r="D23" s="1" t="s">
        <v>406</v>
      </c>
      <c r="E23" s="1" t="s">
        <v>407</v>
      </c>
      <c r="F23" s="1" t="s">
        <v>408</v>
      </c>
      <c r="G23" s="1" t="s">
        <v>409</v>
      </c>
      <c r="H23" s="1">
        <v>0.0</v>
      </c>
      <c r="I23" s="1">
        <v>0.0</v>
      </c>
      <c r="J23" s="1" t="s">
        <v>410</v>
      </c>
      <c r="K23" s="1" t="s">
        <v>411</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415</v>
      </c>
      <c r="E25" s="1" t="s">
        <v>416</v>
      </c>
      <c r="F25" s="1" t="s">
        <v>414</v>
      </c>
      <c r="G25" s="1" t="s">
        <v>417</v>
      </c>
      <c r="H25" s="1" t="s">
        <v>418</v>
      </c>
      <c r="I25" s="1" t="s">
        <v>419</v>
      </c>
      <c r="J25" s="1" t="s">
        <v>420</v>
      </c>
      <c r="K25" s="1" t="s">
        <v>421</v>
      </c>
      <c r="L25" s="2"/>
      <c r="M25" s="2"/>
      <c r="N25" s="2"/>
      <c r="O25" s="2"/>
      <c r="P25" s="2"/>
      <c r="Q25" s="2"/>
      <c r="R25" s="2"/>
      <c r="S25" s="2"/>
      <c r="T25" s="2"/>
      <c r="U25" s="2"/>
      <c r="V25" s="2"/>
      <c r="W25" s="2"/>
      <c r="X25" s="2"/>
      <c r="Y25" s="2"/>
      <c r="Z25" s="2"/>
    </row>
    <row r="26" ht="15.75" customHeight="1">
      <c r="A26" s="1" t="s">
        <v>422</v>
      </c>
      <c r="B26" s="1" t="s">
        <v>423</v>
      </c>
      <c r="C26" s="1" t="s">
        <v>424</v>
      </c>
      <c r="D26" s="1" t="s">
        <v>414</v>
      </c>
      <c r="E26" s="1" t="s">
        <v>415</v>
      </c>
      <c r="F26" s="1" t="s">
        <v>425</v>
      </c>
      <c r="G26" s="1" t="s">
        <v>426</v>
      </c>
      <c r="H26" s="1" t="s">
        <v>427</v>
      </c>
      <c r="I26" s="1" t="s">
        <v>428</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424</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v>0.0</v>
      </c>
      <c r="C29" s="1" t="s">
        <v>453</v>
      </c>
      <c r="D29" s="1" t="s">
        <v>454</v>
      </c>
      <c r="E29" s="1" t="s">
        <v>455</v>
      </c>
      <c r="F29" s="1">
        <v>6.0</v>
      </c>
      <c r="G29" s="1" t="s">
        <v>456</v>
      </c>
      <c r="H29" s="1">
        <v>0.0</v>
      </c>
      <c r="I29" s="1">
        <v>0.0</v>
      </c>
      <c r="J29" s="1" t="s">
        <v>457</v>
      </c>
      <c r="K29" s="1" t="s">
        <v>458</v>
      </c>
      <c r="L29" s="2"/>
      <c r="M29" s="2"/>
      <c r="N29" s="2"/>
      <c r="O29" s="2"/>
      <c r="P29" s="2"/>
      <c r="Q29" s="2"/>
      <c r="R29" s="2"/>
      <c r="S29" s="2"/>
      <c r="T29" s="2"/>
      <c r="U29" s="2"/>
      <c r="V29" s="2"/>
      <c r="W29" s="2"/>
      <c r="X29" s="2"/>
      <c r="Y29" s="2"/>
      <c r="Z29" s="2"/>
    </row>
    <row r="30" ht="15.75" customHeight="1">
      <c r="A30" s="1" t="s">
        <v>459</v>
      </c>
      <c r="B30" s="1">
        <v>0.0</v>
      </c>
      <c r="C30" s="1" t="s">
        <v>460</v>
      </c>
      <c r="D30" s="1" t="s">
        <v>461</v>
      </c>
      <c r="E30" s="1" t="s">
        <v>462</v>
      </c>
      <c r="F30" s="1" t="s">
        <v>463</v>
      </c>
      <c r="G30" s="1" t="s">
        <v>464</v>
      </c>
      <c r="H30" s="1" t="s">
        <v>465</v>
      </c>
      <c r="I30" s="1">
        <v>0.0</v>
      </c>
      <c r="J30" s="1" t="s">
        <v>466</v>
      </c>
      <c r="K30" s="1" t="s">
        <v>467</v>
      </c>
      <c r="L30" s="2"/>
      <c r="M30" s="2"/>
      <c r="N30" s="2"/>
      <c r="O30" s="2"/>
      <c r="P30" s="2"/>
      <c r="Q30" s="2"/>
      <c r="R30" s="2"/>
      <c r="S30" s="2"/>
      <c r="T30" s="2"/>
      <c r="U30" s="2"/>
      <c r="V30" s="2"/>
      <c r="W30" s="2"/>
      <c r="X30" s="2"/>
      <c r="Y30" s="2"/>
      <c r="Z30" s="2"/>
    </row>
    <row r="31" ht="15.75" customHeight="1">
      <c r="A31" s="1" t="s">
        <v>468</v>
      </c>
      <c r="B31" s="1">
        <v>0.0</v>
      </c>
      <c r="C31" s="1" t="s">
        <v>469</v>
      </c>
      <c r="D31" s="1" t="s">
        <v>470</v>
      </c>
      <c r="E31" s="1" t="s">
        <v>471</v>
      </c>
      <c r="F31" s="1" t="s">
        <v>472</v>
      </c>
      <c r="G31" s="1" t="s">
        <v>473</v>
      </c>
      <c r="H31" s="1">
        <v>0.0</v>
      </c>
      <c r="I31" s="1">
        <v>0.0</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t="s">
        <v>500</v>
      </c>
      <c r="C35" s="1" t="s">
        <v>501</v>
      </c>
      <c r="D35" s="1" t="s">
        <v>502</v>
      </c>
      <c r="E35" s="1" t="s">
        <v>503</v>
      </c>
      <c r="F35" s="1">
        <v>286.0</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513</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241</v>
      </c>
      <c r="C38" s="1" t="s">
        <v>531</v>
      </c>
      <c r="D38" s="1" t="s">
        <v>532</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546</v>
      </c>
      <c r="I39" s="1" t="s">
        <v>547</v>
      </c>
      <c r="J39" s="1" t="s">
        <v>534</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564</v>
      </c>
      <c r="F41" s="1" t="s">
        <v>565</v>
      </c>
      <c r="G41" s="1" t="s">
        <v>566</v>
      </c>
      <c r="H41" s="1" t="s">
        <v>214</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370</v>
      </c>
      <c r="C43" s="1" t="s">
        <v>582</v>
      </c>
      <c r="D43" s="1" t="s">
        <v>583</v>
      </c>
      <c r="E43" s="1" t="s">
        <v>584</v>
      </c>
      <c r="F43" s="1" t="s">
        <v>585</v>
      </c>
      <c r="G43" s="1" t="s">
        <v>586</v>
      </c>
      <c r="H43" s="1" t="s">
        <v>587</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t="s">
        <v>597</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242</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423</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625</v>
      </c>
      <c r="D49" s="1" t="s">
        <v>626</v>
      </c>
      <c r="E49" s="1" t="s">
        <v>627</v>
      </c>
      <c r="F49" s="1" t="s">
        <v>628</v>
      </c>
      <c r="G49" s="1" t="s">
        <v>629</v>
      </c>
      <c r="H49" s="1" t="s">
        <v>630</v>
      </c>
      <c r="I49" s="1" t="s">
        <v>631</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644</v>
      </c>
      <c r="H50" s="1" t="s">
        <v>645</v>
      </c>
      <c r="I50" s="1">
        <v>-3.0</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660</v>
      </c>
      <c r="C52" s="1" t="s">
        <v>661</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v>0.0</v>
      </c>
      <c r="C55" s="1" t="s">
        <v>693</v>
      </c>
      <c r="D55" s="1" t="s">
        <v>694</v>
      </c>
      <c r="E55" s="1" t="s">
        <v>695</v>
      </c>
      <c r="F55" s="1" t="s">
        <v>696</v>
      </c>
      <c r="G55" s="1" t="s">
        <v>697</v>
      </c>
      <c r="H55" s="1" t="s">
        <v>698</v>
      </c>
      <c r="I55" s="1" t="s">
        <v>699</v>
      </c>
      <c r="J55" s="1">
        <v>-14.0</v>
      </c>
      <c r="K55" s="1" t="s">
        <v>700</v>
      </c>
      <c r="L55" s="2"/>
      <c r="M55" s="2"/>
      <c r="N55" s="2"/>
      <c r="O55" s="2"/>
      <c r="P55" s="2"/>
      <c r="Q55" s="2"/>
      <c r="R55" s="2"/>
      <c r="S55" s="2"/>
      <c r="T55" s="2"/>
      <c r="U55" s="2"/>
      <c r="V55" s="2"/>
      <c r="W55" s="2"/>
      <c r="X55" s="2"/>
      <c r="Y55" s="2"/>
      <c r="Z55" s="2"/>
    </row>
    <row r="56" ht="15.75" customHeight="1">
      <c r="A56" s="1" t="s">
        <v>701</v>
      </c>
      <c r="B56" s="1">
        <v>0.0</v>
      </c>
      <c r="C56" s="1" t="s">
        <v>702</v>
      </c>
      <c r="D56" s="1" t="s">
        <v>703</v>
      </c>
      <c r="E56" s="1" t="s">
        <v>704</v>
      </c>
      <c r="F56" s="1" t="s">
        <v>705</v>
      </c>
      <c r="G56" s="1" t="s">
        <v>706</v>
      </c>
      <c r="H56" s="1">
        <v>0.0</v>
      </c>
      <c r="I56" s="1">
        <v>0.0</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550</v>
      </c>
      <c r="D57" s="1" t="s">
        <v>711</v>
      </c>
      <c r="E57" s="1" t="s">
        <v>712</v>
      </c>
      <c r="F57" s="1" t="s">
        <v>713</v>
      </c>
      <c r="G57" s="1" t="s">
        <v>714</v>
      </c>
      <c r="H57" s="1" t="s">
        <v>715</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379</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194</v>
      </c>
      <c r="D60" s="1" t="s">
        <v>742</v>
      </c>
      <c r="E60" s="1" t="s">
        <v>743</v>
      </c>
      <c r="F60" s="1" t="s">
        <v>744</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761</v>
      </c>
      <c r="B62" s="1" t="s">
        <v>762</v>
      </c>
      <c r="C62" s="1" t="s">
        <v>763</v>
      </c>
      <c r="D62" s="1" t="s">
        <v>764</v>
      </c>
      <c r="E62" s="1" t="s">
        <v>765</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t="s">
        <v>776</v>
      </c>
      <c r="F63" s="1" t="s">
        <v>777</v>
      </c>
      <c r="G63" s="1" t="s">
        <v>778</v>
      </c>
      <c r="H63" s="1" t="s">
        <v>779</v>
      </c>
      <c r="I63" s="1" t="s">
        <v>780</v>
      </c>
      <c r="J63" s="1" t="s">
        <v>781</v>
      </c>
      <c r="K63" s="1">
        <v>0.0</v>
      </c>
      <c r="L63" s="2"/>
      <c r="M63" s="2"/>
      <c r="N63" s="2"/>
      <c r="O63" s="2"/>
      <c r="P63" s="2"/>
      <c r="Q63" s="2"/>
      <c r="R63" s="2"/>
      <c r="S63" s="2"/>
      <c r="T63" s="2"/>
      <c r="U63" s="2"/>
      <c r="V63" s="2"/>
      <c r="W63" s="2"/>
      <c r="X63" s="2"/>
      <c r="Y63" s="2"/>
      <c r="Z63" s="2"/>
    </row>
    <row r="64" ht="15.75" customHeight="1">
      <c r="A64" s="1" t="s">
        <v>782</v>
      </c>
      <c r="B64" s="1" t="s">
        <v>783</v>
      </c>
      <c r="C64" s="1" t="s">
        <v>784</v>
      </c>
      <c r="D64" s="1" t="s">
        <v>785</v>
      </c>
      <c r="E64" s="1" t="s">
        <v>786</v>
      </c>
      <c r="F64" s="1" t="s">
        <v>787</v>
      </c>
      <c r="G64" s="1" t="s">
        <v>788</v>
      </c>
      <c r="H64" s="1" t="s">
        <v>789</v>
      </c>
      <c r="I64" s="1" t="s">
        <v>370</v>
      </c>
      <c r="J64" s="1" t="s">
        <v>790</v>
      </c>
      <c r="K64" s="1" t="s">
        <v>791</v>
      </c>
      <c r="L64" s="2"/>
      <c r="M64" s="2"/>
      <c r="N64" s="2"/>
      <c r="O64" s="2"/>
      <c r="P64" s="2"/>
      <c r="Q64" s="2"/>
      <c r="R64" s="2"/>
      <c r="S64" s="2"/>
      <c r="T64" s="2"/>
      <c r="U64" s="2"/>
      <c r="V64" s="2"/>
      <c r="W64" s="2"/>
      <c r="X64" s="2"/>
      <c r="Y64" s="2"/>
      <c r="Z64" s="2"/>
    </row>
    <row r="65" ht="15.75" customHeight="1">
      <c r="A65" s="1" t="s">
        <v>792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793</v>
      </c>
      <c r="B66" s="1" t="s">
        <v>794</v>
      </c>
      <c r="C66" s="1" t="s">
        <v>795</v>
      </c>
      <c r="D66" s="1" t="s">
        <v>796</v>
      </c>
      <c r="E66" s="1" t="s">
        <v>797</v>
      </c>
      <c r="F66" s="1" t="s">
        <v>798</v>
      </c>
      <c r="G66" s="1">
        <v>-1.0</v>
      </c>
      <c r="H66" s="1" t="s">
        <v>799</v>
      </c>
      <c r="I66" s="1" t="s">
        <v>800</v>
      </c>
      <c r="J66" s="1" t="s">
        <v>801</v>
      </c>
      <c r="K66" s="1" t="s">
        <v>802</v>
      </c>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380</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736</v>
      </c>
      <c r="I68" s="1" t="s">
        <v>820</v>
      </c>
      <c r="J68" s="1" t="s">
        <v>821</v>
      </c>
      <c r="K68" s="1" t="s">
        <v>822</v>
      </c>
      <c r="L68" s="2"/>
      <c r="M68" s="2"/>
      <c r="N68" s="2"/>
      <c r="O68" s="2"/>
      <c r="P68" s="2"/>
      <c r="Q68" s="2"/>
      <c r="R68" s="2"/>
      <c r="S68" s="2"/>
      <c r="T68" s="2"/>
      <c r="U68" s="2"/>
      <c r="V68" s="2"/>
      <c r="W68" s="2"/>
      <c r="X68" s="2"/>
      <c r="Y68" s="2"/>
      <c r="Z68" s="2"/>
    </row>
    <row r="69" ht="15.75" customHeight="1">
      <c r="A69" s="1" t="s">
        <v>823</v>
      </c>
      <c r="B69" s="1" t="s">
        <v>824</v>
      </c>
      <c r="C69" s="1" t="s">
        <v>825</v>
      </c>
      <c r="D69" s="1" t="s">
        <v>816</v>
      </c>
      <c r="E69" s="1" t="s">
        <v>817</v>
      </c>
      <c r="F69" s="1" t="s">
        <v>818</v>
      </c>
      <c r="G69" s="1" t="s">
        <v>819</v>
      </c>
      <c r="H69" s="1" t="s">
        <v>736</v>
      </c>
      <c r="I69" s="1" t="s">
        <v>820</v>
      </c>
      <c r="J69" s="1" t="s">
        <v>826</v>
      </c>
      <c r="K69" s="1">
        <v>32.0</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247</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251</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680</v>
      </c>
      <c r="I75" s="1" t="s">
        <v>887</v>
      </c>
      <c r="J75" s="1" t="s">
        <v>888</v>
      </c>
      <c r="K75" s="1" t="s">
        <v>662</v>
      </c>
      <c r="L75" s="2"/>
      <c r="M75" s="2"/>
      <c r="N75" s="2"/>
      <c r="O75" s="2"/>
      <c r="P75" s="2"/>
      <c r="Q75" s="2"/>
      <c r="R75" s="2"/>
      <c r="S75" s="2"/>
      <c r="T75" s="2"/>
      <c r="U75" s="2"/>
      <c r="V75" s="2"/>
      <c r="W75" s="2"/>
      <c r="X75" s="2"/>
      <c r="Y75" s="2"/>
      <c r="Z75" s="2"/>
    </row>
    <row r="76" ht="15.75" customHeight="1">
      <c r="A76" s="1" t="s">
        <v>889</v>
      </c>
      <c r="B76" s="1">
        <v>0.0</v>
      </c>
      <c r="C76" s="1">
        <v>0.0</v>
      </c>
      <c r="D76" s="1" t="s">
        <v>890</v>
      </c>
      <c r="E76" s="1" t="s">
        <v>891</v>
      </c>
      <c r="F76" s="1" t="s">
        <v>892</v>
      </c>
      <c r="G76" s="1" t="s">
        <v>893</v>
      </c>
      <c r="H76" s="1">
        <v>0.0</v>
      </c>
      <c r="I76" s="1">
        <v>0.0</v>
      </c>
      <c r="J76" s="1">
        <v>0.0</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924</v>
      </c>
      <c r="I79" s="1" t="s">
        <v>925</v>
      </c>
      <c r="J79" s="1">
        <v>26.0</v>
      </c>
      <c r="K79" s="1" t="s">
        <v>926</v>
      </c>
      <c r="L79" s="2"/>
      <c r="M79" s="2"/>
      <c r="N79" s="2"/>
      <c r="O79" s="2"/>
      <c r="P79" s="2"/>
      <c r="Q79" s="2"/>
      <c r="R79" s="2"/>
      <c r="S79" s="2"/>
      <c r="T79" s="2"/>
      <c r="U79" s="2"/>
      <c r="V79" s="2"/>
      <c r="W79" s="2"/>
      <c r="X79" s="2"/>
      <c r="Y79" s="2"/>
      <c r="Z79" s="2"/>
    </row>
    <row r="80" ht="15.75" customHeight="1">
      <c r="A80" s="1" t="s">
        <v>927</v>
      </c>
      <c r="B80" s="1" t="s">
        <v>446</v>
      </c>
      <c r="C80" s="1" t="s">
        <v>928</v>
      </c>
      <c r="D80" s="1" t="s">
        <v>929</v>
      </c>
      <c r="E80" s="1" t="s">
        <v>930</v>
      </c>
      <c r="F80" s="1" t="s">
        <v>931</v>
      </c>
      <c r="G80" s="1" t="s">
        <v>932</v>
      </c>
      <c r="H80" s="1" t="s">
        <v>933</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942</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949</v>
      </c>
      <c r="C82" s="1" t="s">
        <v>950</v>
      </c>
      <c r="D82" s="1" t="s">
        <v>951</v>
      </c>
      <c r="E82" s="1" t="s">
        <v>952</v>
      </c>
      <c r="F82" s="1" t="s">
        <v>953</v>
      </c>
      <c r="G82" s="1" t="s">
        <v>721</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981</v>
      </c>
      <c r="B86" s="1" t="s">
        <v>982</v>
      </c>
      <c r="C86" s="1" t="s">
        <v>983</v>
      </c>
      <c r="D86" s="1" t="s">
        <v>984</v>
      </c>
      <c r="E86" s="1" t="s">
        <v>985</v>
      </c>
      <c r="F86" s="1" t="s">
        <v>986</v>
      </c>
      <c r="G86" s="1" t="s">
        <v>987</v>
      </c>
      <c r="H86" s="1" t="s">
        <v>988</v>
      </c>
      <c r="I86" s="1" t="s">
        <v>853</v>
      </c>
      <c r="J86" s="1" t="s">
        <v>989</v>
      </c>
      <c r="K86" s="1" t="s">
        <v>990</v>
      </c>
      <c r="L86" s="2"/>
      <c r="M86" s="2"/>
      <c r="N86" s="2"/>
      <c r="O86" s="2"/>
      <c r="P86" s="2"/>
      <c r="Q86" s="2"/>
      <c r="R86" s="2"/>
      <c r="S86" s="2"/>
      <c r="T86" s="2"/>
      <c r="U86" s="2"/>
      <c r="V86" s="2"/>
      <c r="W86" s="2"/>
      <c r="X86" s="2"/>
      <c r="Y86" s="2"/>
      <c r="Z86" s="2"/>
    </row>
    <row r="87" ht="15.75" customHeight="1">
      <c r="A87" s="1" t="s">
        <v>991</v>
      </c>
      <c r="B87" s="1" t="s">
        <v>992</v>
      </c>
      <c r="C87" s="1" t="s">
        <v>993</v>
      </c>
      <c r="D87" s="1" t="s">
        <v>994</v>
      </c>
      <c r="E87" s="1" t="s">
        <v>995</v>
      </c>
      <c r="F87" s="1" t="s">
        <v>996</v>
      </c>
      <c r="G87" s="1" t="s">
        <v>997</v>
      </c>
      <c r="H87" s="1" t="s">
        <v>998</v>
      </c>
      <c r="I87" s="1" t="s">
        <v>999</v>
      </c>
      <c r="J87" s="1" t="s">
        <v>1000</v>
      </c>
      <c r="K87" s="1" t="s">
        <v>1001</v>
      </c>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1006</v>
      </c>
      <c r="F88" s="1" t="s">
        <v>831</v>
      </c>
      <c r="G88" s="1" t="s">
        <v>1007</v>
      </c>
      <c r="H88" s="1" t="s">
        <v>910</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1006</v>
      </c>
      <c r="F89" s="1" t="s">
        <v>831</v>
      </c>
      <c r="G89" s="1" t="s">
        <v>1007</v>
      </c>
      <c r="H89" s="1" t="s">
        <v>910</v>
      </c>
      <c r="I89" s="1" t="s">
        <v>1008</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1021</v>
      </c>
      <c r="F90" s="1" t="s">
        <v>1022</v>
      </c>
      <c r="G90" s="1" t="s">
        <v>1023</v>
      </c>
      <c r="H90" s="1" t="s">
        <v>1024</v>
      </c>
      <c r="I90" s="1" t="s">
        <v>916</v>
      </c>
      <c r="J90" s="1" t="s">
        <v>1025</v>
      </c>
      <c r="K90" s="1" t="s">
        <v>1026</v>
      </c>
      <c r="L90" s="2"/>
      <c r="M90" s="2"/>
      <c r="N90" s="2"/>
      <c r="O90" s="2"/>
      <c r="P90" s="2"/>
      <c r="Q90" s="2"/>
      <c r="R90" s="2"/>
      <c r="S90" s="2"/>
      <c r="T90" s="2"/>
      <c r="U90" s="2"/>
      <c r="V90" s="2"/>
      <c r="W90" s="2"/>
      <c r="X90" s="2"/>
      <c r="Y90" s="2"/>
      <c r="Z90" s="2"/>
    </row>
    <row r="91" ht="15.75" customHeight="1">
      <c r="A91" s="1" t="s">
        <v>1027</v>
      </c>
      <c r="B91" s="1" t="s">
        <v>1028</v>
      </c>
      <c r="C91" s="1" t="s">
        <v>1029</v>
      </c>
      <c r="D91" s="1" t="s">
        <v>1030</v>
      </c>
      <c r="E91" s="1" t="s">
        <v>1031</v>
      </c>
      <c r="F91" s="1" t="s">
        <v>1032</v>
      </c>
      <c r="G91" s="1" t="s">
        <v>247</v>
      </c>
      <c r="H91" s="1" t="s">
        <v>1033</v>
      </c>
      <c r="I91" s="1" t="s">
        <v>832</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746</v>
      </c>
      <c r="G92" s="1" t="s">
        <v>1041</v>
      </c>
      <c r="H92" s="1" t="s">
        <v>1042</v>
      </c>
      <c r="I92" s="1" t="s">
        <v>1043</v>
      </c>
      <c r="J92" s="1" t="s">
        <v>1044</v>
      </c>
      <c r="K92" s="1">
        <v>119.0</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1050</v>
      </c>
      <c r="G93" s="1" t="s">
        <v>1051</v>
      </c>
      <c r="H93" s="1" t="s">
        <v>1052</v>
      </c>
      <c r="I93" s="1" t="s">
        <v>573</v>
      </c>
      <c r="J93" s="1" t="s">
        <v>1053</v>
      </c>
      <c r="K93" s="1" t="s">
        <v>1054</v>
      </c>
      <c r="L93" s="2"/>
      <c r="M93" s="2"/>
      <c r="N93" s="2"/>
      <c r="O93" s="2"/>
      <c r="P93" s="2"/>
      <c r="Q93" s="2"/>
      <c r="R93" s="2"/>
      <c r="S93" s="2"/>
      <c r="T93" s="2"/>
      <c r="U93" s="2"/>
      <c r="V93" s="2"/>
      <c r="W93" s="2"/>
      <c r="X93" s="2"/>
      <c r="Y93" s="2"/>
      <c r="Z93" s="2"/>
    </row>
    <row r="94" ht="15.75" customHeight="1">
      <c r="A94" s="1" t="s">
        <v>1055</v>
      </c>
      <c r="B94" s="1" t="s">
        <v>1056</v>
      </c>
      <c r="C94" s="1" t="s">
        <v>1057</v>
      </c>
      <c r="D94" s="1" t="s">
        <v>1058</v>
      </c>
      <c r="E94" s="1" t="s">
        <v>1059</v>
      </c>
      <c r="F94" s="1" t="s">
        <v>1060</v>
      </c>
      <c r="G94" s="1" t="s">
        <v>1061</v>
      </c>
      <c r="H94" s="1" t="s">
        <v>1062</v>
      </c>
      <c r="I94" s="1" t="s">
        <v>1063</v>
      </c>
      <c r="J94" s="1" t="s">
        <v>1064</v>
      </c>
      <c r="K94" s="1" t="s">
        <v>1065</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374</v>
      </c>
      <c r="H95" s="1" t="s">
        <v>1072</v>
      </c>
      <c r="I95" s="1" t="s">
        <v>1073</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v>0.0</v>
      </c>
      <c r="D96" s="1">
        <v>0.0</v>
      </c>
      <c r="E96" s="1" t="s">
        <v>1078</v>
      </c>
      <c r="F96" s="1" t="s">
        <v>1079</v>
      </c>
      <c r="G96" s="1" t="s">
        <v>1080</v>
      </c>
      <c r="H96" s="1">
        <v>0.0</v>
      </c>
      <c r="I96" s="1" t="s">
        <v>1081</v>
      </c>
      <c r="J96" s="1">
        <v>0.0</v>
      </c>
      <c r="K96" s="1">
        <v>0.0</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904</v>
      </c>
      <c r="F97" s="1" t="s">
        <v>1086</v>
      </c>
      <c r="G97" s="1" t="s">
        <v>1087</v>
      </c>
      <c r="H97" s="1" t="s">
        <v>1088</v>
      </c>
      <c r="I97" s="1" t="s">
        <v>1089</v>
      </c>
      <c r="J97" s="1" t="s">
        <v>1090</v>
      </c>
      <c r="K97" s="1" t="s">
        <v>941</v>
      </c>
      <c r="L97" s="2"/>
      <c r="M97" s="2"/>
      <c r="N97" s="2"/>
      <c r="O97" s="2"/>
      <c r="P97" s="2"/>
      <c r="Q97" s="2"/>
      <c r="R97" s="2"/>
      <c r="S97" s="2"/>
      <c r="T97" s="2"/>
      <c r="U97" s="2"/>
      <c r="V97" s="2"/>
      <c r="W97" s="2"/>
      <c r="X97" s="2"/>
      <c r="Y97" s="2"/>
      <c r="Z97" s="2"/>
    </row>
    <row r="98" ht="15.75" customHeight="1">
      <c r="A98" s="1" t="s">
        <v>1091</v>
      </c>
      <c r="B98" s="1" t="s">
        <v>1092</v>
      </c>
      <c r="C98" s="1" t="s">
        <v>1093</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874</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1116</v>
      </c>
      <c r="F100" s="1" t="s">
        <v>1117</v>
      </c>
      <c r="G100" s="1">
        <v>3.0</v>
      </c>
      <c r="H100" s="1" t="s">
        <v>1118</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1126</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1137</v>
      </c>
      <c r="F102" s="1" t="s">
        <v>1138</v>
      </c>
      <c r="G102" s="1" t="s">
        <v>1139</v>
      </c>
      <c r="H102" s="1" t="s">
        <v>1140</v>
      </c>
      <c r="I102" s="1" t="s">
        <v>1141</v>
      </c>
      <c r="J102" s="1" t="s">
        <v>1142</v>
      </c>
      <c r="K102" s="1" t="s">
        <v>1143</v>
      </c>
      <c r="L102" s="2"/>
      <c r="M102" s="2"/>
      <c r="N102" s="2"/>
      <c r="O102" s="2"/>
      <c r="P102" s="2"/>
      <c r="Q102" s="2"/>
      <c r="R102" s="2"/>
      <c r="S102" s="2"/>
      <c r="T102" s="2"/>
      <c r="U102" s="2"/>
      <c r="V102" s="2"/>
      <c r="W102" s="2"/>
      <c r="X102" s="2"/>
      <c r="Y102" s="2"/>
      <c r="Z102" s="2"/>
    </row>
    <row r="103" ht="15.75" customHeight="1">
      <c r="A103" s="1" t="s">
        <v>1144</v>
      </c>
      <c r="B103" s="1" t="s">
        <v>1145</v>
      </c>
      <c r="C103" s="1" t="s">
        <v>1146</v>
      </c>
      <c r="D103" s="1" t="s">
        <v>1147</v>
      </c>
      <c r="E103" s="1" t="s">
        <v>1148</v>
      </c>
      <c r="F103" s="1" t="s">
        <v>1149</v>
      </c>
      <c r="G103" s="1" t="s">
        <v>1150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t="s">
        <v>1159</v>
      </c>
      <c r="F104" s="1" t="s">
        <v>1160</v>
      </c>
      <c r="G104" s="1" t="s">
        <v>1161</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t="s">
        <v>1170</v>
      </c>
      <c r="E106" s="1" t="s">
        <v>1171</v>
      </c>
      <c r="F106" s="1" t="s">
        <v>1172</v>
      </c>
      <c r="G106" s="1" t="s">
        <v>1173</v>
      </c>
      <c r="H106" s="1" t="s">
        <v>1174</v>
      </c>
      <c r="I106" s="1" t="s">
        <v>1175</v>
      </c>
      <c r="J106" s="1" t="s">
        <v>1176</v>
      </c>
      <c r="K106" s="1" t="s">
        <v>1177</v>
      </c>
      <c r="L106" s="2"/>
      <c r="M106" s="2"/>
      <c r="N106" s="2"/>
      <c r="O106" s="2"/>
      <c r="P106" s="2"/>
      <c r="Q106" s="2"/>
      <c r="R106" s="2"/>
      <c r="S106" s="2"/>
      <c r="T106" s="2"/>
      <c r="U106" s="2"/>
      <c r="V106" s="2"/>
      <c r="W106" s="2"/>
      <c r="X106" s="2"/>
      <c r="Y106" s="2"/>
      <c r="Z106" s="2"/>
    </row>
    <row r="107" ht="15.75" customHeight="1">
      <c r="A107" s="1" t="s">
        <v>1178</v>
      </c>
      <c r="B107" s="1" t="s">
        <v>1179</v>
      </c>
      <c r="C107" s="1" t="s">
        <v>1180</v>
      </c>
      <c r="D107" s="1" t="s">
        <v>1181</v>
      </c>
      <c r="E107" s="1" t="s">
        <v>1182</v>
      </c>
      <c r="F107" s="1" t="s">
        <v>1183</v>
      </c>
      <c r="G107" s="1" t="s">
        <v>1184</v>
      </c>
      <c r="H107" s="1" t="s">
        <v>797</v>
      </c>
      <c r="I107" s="1" t="s">
        <v>1185</v>
      </c>
      <c r="J107" s="1" t="s">
        <v>1186</v>
      </c>
      <c r="K107" s="1" t="s">
        <v>1187</v>
      </c>
      <c r="L107" s="2"/>
      <c r="M107" s="2"/>
      <c r="N107" s="2"/>
      <c r="O107" s="2"/>
      <c r="P107" s="2"/>
      <c r="Q107" s="2"/>
      <c r="R107" s="2"/>
      <c r="S107" s="2"/>
      <c r="T107" s="2"/>
      <c r="U107" s="2"/>
      <c r="V107" s="2"/>
      <c r="W107" s="2"/>
      <c r="X107" s="2"/>
      <c r="Y107" s="2"/>
      <c r="Z107" s="2"/>
    </row>
    <row r="108" ht="15.75" customHeight="1">
      <c r="A108" s="1" t="s">
        <v>1188</v>
      </c>
      <c r="B108" s="1" t="s">
        <v>1189</v>
      </c>
      <c r="C108" s="1" t="s">
        <v>1190</v>
      </c>
      <c r="D108" s="1" t="s">
        <v>1191</v>
      </c>
      <c r="E108" s="1" t="s">
        <v>1192</v>
      </c>
      <c r="F108" s="1" t="s">
        <v>1181</v>
      </c>
      <c r="G108" s="1" t="s">
        <v>1193</v>
      </c>
      <c r="H108" s="1" t="s">
        <v>1194</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1203</v>
      </c>
      <c r="G109" s="1" t="s">
        <v>1193</v>
      </c>
      <c r="H109" s="1" t="s">
        <v>1194</v>
      </c>
      <c r="I109" s="1" t="s">
        <v>1195</v>
      </c>
      <c r="J109" s="1" t="s">
        <v>1204</v>
      </c>
      <c r="K109" s="1" t="s">
        <v>1205</v>
      </c>
      <c r="L109" s="2"/>
      <c r="M109" s="2"/>
      <c r="N109" s="2"/>
      <c r="O109" s="2"/>
      <c r="P109" s="2"/>
      <c r="Q109" s="2"/>
      <c r="R109" s="2"/>
      <c r="S109" s="2"/>
      <c r="T109" s="2"/>
      <c r="U109" s="2"/>
      <c r="V109" s="2"/>
      <c r="W109" s="2"/>
      <c r="X109" s="2"/>
      <c r="Y109" s="2"/>
      <c r="Z109" s="2"/>
    </row>
    <row r="110" ht="15.75" customHeight="1">
      <c r="A110" s="1" t="s">
        <v>1206</v>
      </c>
      <c r="B110" s="1" t="s">
        <v>1207</v>
      </c>
      <c r="C110" s="1" t="s">
        <v>1208</v>
      </c>
      <c r="D110" s="1" t="s">
        <v>1209</v>
      </c>
      <c r="E110" s="1" t="s">
        <v>1210</v>
      </c>
      <c r="F110" s="1" t="s">
        <v>1211</v>
      </c>
      <c r="G110" s="1" t="s">
        <v>1212</v>
      </c>
      <c r="H110" s="1" t="s">
        <v>1213</v>
      </c>
      <c r="I110" s="1" t="s">
        <v>1214</v>
      </c>
      <c r="J110" s="1" t="s">
        <v>1196</v>
      </c>
      <c r="K110" s="1" t="s">
        <v>1197</v>
      </c>
      <c r="L110" s="2"/>
      <c r="M110" s="2"/>
      <c r="N110" s="2"/>
      <c r="O110" s="2"/>
      <c r="P110" s="2"/>
      <c r="Q110" s="2"/>
      <c r="R110" s="2"/>
      <c r="S110" s="2"/>
      <c r="T110" s="2"/>
      <c r="U110" s="2"/>
      <c r="V110" s="2"/>
      <c r="W110" s="2"/>
      <c r="X110" s="2"/>
      <c r="Y110" s="2"/>
      <c r="Z110" s="2"/>
    </row>
    <row r="111" ht="15.75" customHeight="1">
      <c r="A111" s="1" t="s">
        <v>1215</v>
      </c>
      <c r="B111" s="1" t="s">
        <v>1216</v>
      </c>
      <c r="C111" s="1" t="s">
        <v>1217</v>
      </c>
      <c r="D111" s="1" t="s">
        <v>1218</v>
      </c>
      <c r="E111" s="1" t="s">
        <v>1219</v>
      </c>
      <c r="F111" s="1" t="s">
        <v>1220</v>
      </c>
      <c r="G111" s="1" t="s">
        <v>1221</v>
      </c>
      <c r="H111" s="1" t="s">
        <v>1222</v>
      </c>
      <c r="I111" s="1" t="s">
        <v>1063</v>
      </c>
      <c r="J111" s="1" t="s">
        <v>1052</v>
      </c>
      <c r="K111" s="1" t="s">
        <v>1223</v>
      </c>
      <c r="L111" s="2"/>
      <c r="M111" s="2"/>
      <c r="N111" s="2"/>
      <c r="O111" s="2"/>
      <c r="P111" s="2"/>
      <c r="Q111" s="2"/>
      <c r="R111" s="2"/>
      <c r="S111" s="2"/>
      <c r="T111" s="2"/>
      <c r="U111" s="2"/>
      <c r="V111" s="2"/>
      <c r="W111" s="2"/>
      <c r="X111" s="2"/>
      <c r="Y111" s="2"/>
      <c r="Z111" s="2"/>
    </row>
    <row r="112" ht="15.75" customHeight="1">
      <c r="A112" s="1" t="s">
        <v>1224</v>
      </c>
      <c r="B112" s="1" t="s">
        <v>1225</v>
      </c>
      <c r="C112" s="1" t="s">
        <v>1226</v>
      </c>
      <c r="D112" s="1" t="s">
        <v>1227</v>
      </c>
      <c r="E112" s="1" t="s">
        <v>411</v>
      </c>
      <c r="F112" s="1" t="s">
        <v>1228</v>
      </c>
      <c r="G112" s="1" t="s">
        <v>1229</v>
      </c>
      <c r="H112" s="1" t="s">
        <v>1230</v>
      </c>
      <c r="I112" s="1" t="s">
        <v>551</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1234</v>
      </c>
      <c r="C113" s="1" t="s">
        <v>1235</v>
      </c>
      <c r="D113" s="1" t="s">
        <v>1236</v>
      </c>
      <c r="E113" s="1" t="s">
        <v>1237</v>
      </c>
      <c r="F113" s="1" t="s">
        <v>1238</v>
      </c>
      <c r="G113" s="1" t="s">
        <v>1239</v>
      </c>
      <c r="H113" s="1" t="s">
        <v>1240</v>
      </c>
      <c r="I113" s="1" t="s">
        <v>1241</v>
      </c>
      <c r="J113" s="1" t="s">
        <v>1184</v>
      </c>
      <c r="K113" s="1" t="s">
        <v>1242</v>
      </c>
      <c r="L113" s="2"/>
      <c r="M113" s="2"/>
      <c r="N113" s="2"/>
      <c r="O113" s="2"/>
      <c r="P113" s="2"/>
      <c r="Q113" s="2"/>
      <c r="R113" s="2"/>
      <c r="S113" s="2"/>
      <c r="T113" s="2"/>
      <c r="U113" s="2"/>
      <c r="V113" s="2"/>
      <c r="W113" s="2"/>
      <c r="X113" s="2"/>
      <c r="Y113" s="2"/>
      <c r="Z113" s="2"/>
    </row>
    <row r="114" ht="15.75" customHeight="1">
      <c r="A114" s="1" t="s">
        <v>1243</v>
      </c>
      <c r="B114" s="1" t="s">
        <v>1244</v>
      </c>
      <c r="C114" s="1" t="s">
        <v>1245</v>
      </c>
      <c r="D114" s="1" t="s">
        <v>1246</v>
      </c>
      <c r="E114" s="1" t="s">
        <v>1247</v>
      </c>
      <c r="F114" s="1" t="s">
        <v>1248</v>
      </c>
      <c r="G114" s="1" t="s">
        <v>1249</v>
      </c>
      <c r="H114" s="1" t="s">
        <v>1250</v>
      </c>
      <c r="I114" s="1" t="s">
        <v>1251</v>
      </c>
      <c r="J114" s="1" t="s">
        <v>1252</v>
      </c>
      <c r="K114" s="1" t="s">
        <v>1253</v>
      </c>
      <c r="L114" s="2"/>
      <c r="M114" s="2"/>
      <c r="N114" s="2"/>
      <c r="O114" s="2"/>
      <c r="P114" s="2"/>
      <c r="Q114" s="2"/>
      <c r="R114" s="2"/>
      <c r="S114" s="2"/>
      <c r="T114" s="2"/>
      <c r="U114" s="2"/>
      <c r="V114" s="2"/>
      <c r="W114" s="2"/>
      <c r="X114" s="2"/>
      <c r="Y114" s="2"/>
      <c r="Z114" s="2"/>
    </row>
    <row r="115" ht="15.75" customHeight="1">
      <c r="A115" s="1" t="s">
        <v>1254</v>
      </c>
      <c r="B115" s="1" t="s">
        <v>1255</v>
      </c>
      <c r="C115" s="1" t="s">
        <v>1256</v>
      </c>
      <c r="D115" s="1" t="s">
        <v>1257</v>
      </c>
      <c r="E115" s="1" t="s">
        <v>1258</v>
      </c>
      <c r="F115" s="1" t="s">
        <v>1259</v>
      </c>
      <c r="G115" s="1" t="s">
        <v>1260</v>
      </c>
      <c r="H115" s="1" t="s">
        <v>836</v>
      </c>
      <c r="I115" s="1" t="s">
        <v>1261</v>
      </c>
      <c r="J115" s="1" t="s">
        <v>1262</v>
      </c>
      <c r="K115" s="1" t="s">
        <v>1263</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1267</v>
      </c>
      <c r="E116" s="1">
        <v>0.0</v>
      </c>
      <c r="F116" s="1">
        <v>0.0</v>
      </c>
      <c r="G116" s="1" t="s">
        <v>1268</v>
      </c>
      <c r="H116" s="1">
        <v>0.0</v>
      </c>
      <c r="I116" s="1" t="s">
        <v>1269</v>
      </c>
      <c r="J116" s="1" t="s">
        <v>1270</v>
      </c>
      <c r="K116" s="1" t="s">
        <v>567</v>
      </c>
      <c r="L116" s="2"/>
      <c r="M116" s="2"/>
      <c r="N116" s="2"/>
      <c r="O116" s="2"/>
      <c r="P116" s="2"/>
      <c r="Q116" s="2"/>
      <c r="R116" s="2"/>
      <c r="S116" s="2"/>
      <c r="T116" s="2"/>
      <c r="U116" s="2"/>
      <c r="V116" s="2"/>
      <c r="W116" s="2"/>
      <c r="X116" s="2"/>
      <c r="Y116" s="2"/>
      <c r="Z116" s="2"/>
    </row>
    <row r="117" ht="15.75" customHeight="1">
      <c r="A117" s="1" t="s">
        <v>1271</v>
      </c>
      <c r="B117" s="1" t="s">
        <v>1272</v>
      </c>
      <c r="C117" s="1" t="s">
        <v>1273</v>
      </c>
      <c r="D117" s="1" t="s">
        <v>1274</v>
      </c>
      <c r="E117" s="1" t="s">
        <v>1275</v>
      </c>
      <c r="F117" s="1" t="s">
        <v>1276</v>
      </c>
      <c r="G117" s="1" t="s">
        <v>1277</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t="s">
        <v>1283</v>
      </c>
      <c r="C118" s="1" t="s">
        <v>1284</v>
      </c>
      <c r="D118" s="1" t="s">
        <v>1285</v>
      </c>
      <c r="E118" s="1" t="s">
        <v>1286</v>
      </c>
      <c r="F118" s="1" t="s">
        <v>1172</v>
      </c>
      <c r="G118" s="1" t="s">
        <v>1287</v>
      </c>
      <c r="H118" s="1" t="s">
        <v>1288</v>
      </c>
      <c r="I118" s="1" t="s">
        <v>1289</v>
      </c>
      <c r="J118" s="1" t="s">
        <v>1290</v>
      </c>
      <c r="K118" s="1" t="s">
        <v>1291</v>
      </c>
      <c r="L118" s="2"/>
      <c r="M118" s="2"/>
      <c r="N118" s="2"/>
      <c r="O118" s="2"/>
      <c r="P118" s="2"/>
      <c r="Q118" s="2"/>
      <c r="R118" s="2"/>
      <c r="S118" s="2"/>
      <c r="T118" s="2"/>
      <c r="U118" s="2"/>
      <c r="V118" s="2"/>
      <c r="W118" s="2"/>
      <c r="X118" s="2"/>
      <c r="Y118" s="2"/>
      <c r="Z118" s="2"/>
    </row>
    <row r="119" ht="15.75" customHeight="1">
      <c r="A119" s="1" t="s">
        <v>1292</v>
      </c>
      <c r="B119" s="1" t="s">
        <v>1293</v>
      </c>
      <c r="C119" s="1" t="s">
        <v>1294</v>
      </c>
      <c r="D119" s="1" t="s">
        <v>470</v>
      </c>
      <c r="E119" s="1" t="s">
        <v>1223</v>
      </c>
      <c r="F119" s="1" t="s">
        <v>1295</v>
      </c>
      <c r="G119" s="1" t="s">
        <v>921</v>
      </c>
      <c r="H119" s="1" t="s">
        <v>1296</v>
      </c>
      <c r="I119" s="1" t="s">
        <v>1297</v>
      </c>
      <c r="J119" s="1" t="s">
        <v>1298</v>
      </c>
      <c r="K119" s="1" t="s">
        <v>1299</v>
      </c>
      <c r="L119" s="2"/>
      <c r="M119" s="2"/>
      <c r="N119" s="2"/>
      <c r="O119" s="2"/>
      <c r="P119" s="2"/>
      <c r="Q119" s="2"/>
      <c r="R119" s="2"/>
      <c r="S119" s="2"/>
      <c r="T119" s="2"/>
      <c r="U119" s="2"/>
      <c r="V119" s="2"/>
      <c r="W119" s="2"/>
      <c r="X119" s="2"/>
      <c r="Y119" s="2"/>
      <c r="Z119" s="2"/>
    </row>
    <row r="120" ht="15.75" customHeight="1">
      <c r="A120" s="1" t="s">
        <v>1300</v>
      </c>
      <c r="B120" s="1" t="s">
        <v>1301</v>
      </c>
      <c r="C120" s="1" t="s">
        <v>1302</v>
      </c>
      <c r="D120" s="1" t="s">
        <v>1303</v>
      </c>
      <c r="E120" s="1" t="s">
        <v>1304</v>
      </c>
      <c r="F120" s="1" t="s">
        <v>1305</v>
      </c>
      <c r="G120" s="1" t="s">
        <v>1306</v>
      </c>
      <c r="H120" s="1" t="s">
        <v>1307</v>
      </c>
      <c r="I120" s="1" t="s">
        <v>1308</v>
      </c>
      <c r="J120" s="1" t="s">
        <v>1309</v>
      </c>
      <c r="K120" s="1" t="s">
        <v>1310</v>
      </c>
      <c r="L120" s="2"/>
      <c r="M120" s="2"/>
      <c r="N120" s="2"/>
      <c r="O120" s="2"/>
      <c r="P120" s="2"/>
      <c r="Q120" s="2"/>
      <c r="R120" s="2"/>
      <c r="S120" s="2"/>
      <c r="T120" s="2"/>
      <c r="U120" s="2"/>
      <c r="V120" s="2"/>
      <c r="W120" s="2"/>
      <c r="X120" s="2"/>
      <c r="Y120" s="2"/>
      <c r="Z120" s="2"/>
    </row>
    <row r="121" ht="15.75" customHeight="1">
      <c r="A121" s="1" t="s">
        <v>1311</v>
      </c>
      <c r="B121" s="1" t="s">
        <v>1312</v>
      </c>
      <c r="C121" s="1" t="s">
        <v>1313</v>
      </c>
      <c r="D121" s="1" t="s">
        <v>1314</v>
      </c>
      <c r="E121" s="1" t="s">
        <v>1315</v>
      </c>
      <c r="F121" s="1" t="s">
        <v>1316</v>
      </c>
      <c r="G121" s="1" t="s">
        <v>1317</v>
      </c>
      <c r="H121" s="1" t="s">
        <v>1318</v>
      </c>
      <c r="I121" s="1" t="s">
        <v>1319</v>
      </c>
      <c r="J121" s="1" t="s">
        <v>1320</v>
      </c>
      <c r="K121" s="1" t="s">
        <v>1321</v>
      </c>
      <c r="L121" s="2"/>
      <c r="M121" s="2"/>
      <c r="N121" s="2"/>
      <c r="O121" s="2"/>
      <c r="P121" s="2"/>
      <c r="Q121" s="2"/>
      <c r="R121" s="2"/>
      <c r="S121" s="2"/>
      <c r="T121" s="2"/>
      <c r="U121" s="2"/>
      <c r="V121" s="2"/>
      <c r="W121" s="2"/>
      <c r="X121" s="2"/>
      <c r="Y121" s="2"/>
      <c r="Z121" s="2"/>
    </row>
    <row r="122" ht="15.75" customHeight="1">
      <c r="A122" s="1" t="s">
        <v>1322</v>
      </c>
      <c r="B122" s="1" t="s">
        <v>1323</v>
      </c>
      <c r="C122" s="1" t="s">
        <v>1324</v>
      </c>
      <c r="D122" s="1" t="s">
        <v>1325</v>
      </c>
      <c r="E122" s="1" t="s">
        <v>1326</v>
      </c>
      <c r="F122" s="1" t="s">
        <v>1327</v>
      </c>
      <c r="G122" s="1" t="s">
        <v>1249</v>
      </c>
      <c r="H122" s="1" t="s">
        <v>1328</v>
      </c>
      <c r="I122" s="1" t="s">
        <v>1329</v>
      </c>
      <c r="J122" s="1" t="s">
        <v>653</v>
      </c>
      <c r="K122" s="1" t="s">
        <v>426</v>
      </c>
      <c r="L122" s="2"/>
      <c r="M122" s="2"/>
      <c r="N122" s="2"/>
      <c r="O122" s="2"/>
      <c r="P122" s="2"/>
      <c r="Q122" s="2"/>
      <c r="R122" s="2"/>
      <c r="S122" s="2"/>
      <c r="T122" s="2"/>
      <c r="U122" s="2"/>
      <c r="V122" s="2"/>
      <c r="W122" s="2"/>
      <c r="X122" s="2"/>
      <c r="Y122" s="2"/>
      <c r="Z122" s="2"/>
    </row>
    <row r="123" ht="15.75" customHeight="1">
      <c r="A123" s="1" t="s">
        <v>1330</v>
      </c>
      <c r="B123" s="1" t="s">
        <v>1331</v>
      </c>
      <c r="C123" s="1" t="s">
        <v>1332</v>
      </c>
      <c r="D123" s="1" t="s">
        <v>1333</v>
      </c>
      <c r="E123" s="1" t="s">
        <v>1334</v>
      </c>
      <c r="F123" s="1" t="s">
        <v>1335</v>
      </c>
      <c r="G123" s="1" t="s">
        <v>1336</v>
      </c>
      <c r="H123" s="1" t="s">
        <v>1337</v>
      </c>
      <c r="I123" s="1">
        <v>-35.0</v>
      </c>
      <c r="J123" s="1" t="s">
        <v>1338</v>
      </c>
      <c r="K123" s="1" t="s">
        <v>1339</v>
      </c>
      <c r="L123" s="2"/>
      <c r="M123" s="2"/>
      <c r="N123" s="2"/>
      <c r="O123" s="2"/>
      <c r="P123" s="2"/>
      <c r="Q123" s="2"/>
      <c r="R123" s="2"/>
      <c r="S123" s="2"/>
      <c r="T123" s="2"/>
      <c r="U123" s="2"/>
      <c r="V123" s="2"/>
      <c r="W123" s="2"/>
      <c r="X123" s="2"/>
      <c r="Y123" s="2"/>
      <c r="Z123" s="2"/>
    </row>
    <row r="124" ht="15.75" customHeight="1">
      <c r="A124" s="1" t="s">
        <v>1340</v>
      </c>
      <c r="B124" s="1" t="s">
        <v>1341</v>
      </c>
      <c r="C124" s="1" t="s">
        <v>1342</v>
      </c>
      <c r="D124" s="1" t="s">
        <v>771</v>
      </c>
      <c r="E124" s="1" t="s">
        <v>1343</v>
      </c>
      <c r="F124" s="1" t="s">
        <v>1344</v>
      </c>
      <c r="G124" s="1" t="s">
        <v>1345</v>
      </c>
      <c r="H124" s="1" t="s">
        <v>1346</v>
      </c>
      <c r="I124" s="1" t="s">
        <v>736</v>
      </c>
      <c r="J124" s="1" t="s">
        <v>1347</v>
      </c>
      <c r="K124" s="1" t="s">
        <v>1348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1363</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1371</v>
      </c>
      <c r="I3" s="1" t="s">
        <v>1364</v>
      </c>
      <c r="J3" s="2"/>
      <c r="K3" s="2"/>
      <c r="L3" s="2"/>
      <c r="M3" s="2"/>
      <c r="N3" s="2"/>
      <c r="O3" s="2"/>
      <c r="P3" s="2"/>
      <c r="Q3" s="2"/>
      <c r="R3" s="2"/>
      <c r="S3" s="2"/>
      <c r="T3" s="2"/>
      <c r="U3" s="2"/>
      <c r="V3" s="2"/>
      <c r="W3" s="2"/>
      <c r="X3" s="2"/>
      <c r="Y3" s="2"/>
      <c r="Z3" s="2"/>
    </row>
    <row r="4">
      <c r="A4" s="1" t="s">
        <v>1372</v>
      </c>
      <c r="B4" s="1" t="s">
        <v>1373</v>
      </c>
      <c r="C4" s="1" t="s">
        <v>1374</v>
      </c>
      <c r="D4" s="1" t="s">
        <v>1375</v>
      </c>
      <c r="E4" s="1" t="s">
        <v>1361</v>
      </c>
      <c r="F4" s="1" t="s">
        <v>1376</v>
      </c>
      <c r="G4" s="1" t="s">
        <v>1377</v>
      </c>
      <c r="H4" s="1" t="s">
        <v>1378</v>
      </c>
      <c r="I4" s="1" t="s">
        <v>1379</v>
      </c>
      <c r="J4" s="2"/>
      <c r="K4" s="2"/>
      <c r="L4" s="2"/>
      <c r="M4" s="2"/>
      <c r="N4" s="2"/>
      <c r="O4" s="2"/>
      <c r="P4" s="2"/>
      <c r="Q4" s="2"/>
      <c r="R4" s="2"/>
      <c r="S4" s="2"/>
      <c r="T4" s="2"/>
      <c r="U4" s="2"/>
      <c r="V4" s="2"/>
      <c r="W4" s="2"/>
      <c r="X4" s="2"/>
      <c r="Y4" s="2"/>
      <c r="Z4" s="2"/>
    </row>
    <row r="5">
      <c r="A5" s="1" t="s">
        <v>1365</v>
      </c>
      <c r="B5" s="1" t="s">
        <v>1364</v>
      </c>
      <c r="C5" s="1" t="s">
        <v>1380</v>
      </c>
      <c r="D5" s="1" t="s">
        <v>1381</v>
      </c>
      <c r="E5" s="1" t="s">
        <v>1382</v>
      </c>
      <c r="F5" s="1" t="s">
        <v>1383</v>
      </c>
      <c r="G5" s="1" t="s">
        <v>1384</v>
      </c>
      <c r="H5" s="1" t="s">
        <v>1385</v>
      </c>
      <c r="I5" s="1" t="s">
        <v>1386</v>
      </c>
      <c r="J5" s="2"/>
      <c r="K5" s="2"/>
      <c r="L5" s="2"/>
      <c r="M5" s="2"/>
      <c r="N5" s="2"/>
      <c r="O5" s="2"/>
      <c r="P5" s="2"/>
      <c r="Q5" s="2"/>
      <c r="R5" s="2"/>
      <c r="S5" s="2"/>
      <c r="T5" s="2"/>
      <c r="U5" s="2"/>
      <c r="V5" s="2"/>
      <c r="W5" s="2"/>
      <c r="X5" s="2"/>
      <c r="Y5" s="2"/>
      <c r="Z5" s="2"/>
    </row>
    <row r="6">
      <c r="A6" s="1" t="s">
        <v>1387</v>
      </c>
      <c r="B6" s="1" t="s">
        <v>1388</v>
      </c>
      <c r="C6" s="1" t="s">
        <v>1389</v>
      </c>
      <c r="D6" s="1" t="s">
        <v>1390</v>
      </c>
      <c r="E6" s="1" t="s">
        <v>1391</v>
      </c>
      <c r="F6" s="1" t="s">
        <v>1392</v>
      </c>
      <c r="G6" s="1" t="s">
        <v>1393</v>
      </c>
      <c r="H6" s="1" t="s">
        <v>1394</v>
      </c>
      <c r="I6" s="1" t="s">
        <v>1364</v>
      </c>
      <c r="J6" s="2"/>
      <c r="K6" s="2"/>
      <c r="L6" s="2"/>
      <c r="M6" s="2"/>
      <c r="N6" s="2"/>
      <c r="O6" s="2"/>
      <c r="P6" s="2"/>
      <c r="Q6" s="2"/>
      <c r="R6" s="2"/>
      <c r="S6" s="2"/>
      <c r="T6" s="2"/>
      <c r="U6" s="2"/>
      <c r="V6" s="2"/>
      <c r="W6" s="2"/>
      <c r="X6" s="2"/>
      <c r="Y6" s="2"/>
      <c r="Z6" s="2"/>
    </row>
    <row r="7">
      <c r="A7" s="1" t="s">
        <v>1395</v>
      </c>
      <c r="B7" s="1" t="s">
        <v>1396</v>
      </c>
      <c r="C7" s="1" t="s">
        <v>1397</v>
      </c>
      <c r="D7" s="1" t="s">
        <v>1398</v>
      </c>
      <c r="E7" s="1" t="s">
        <v>1364</v>
      </c>
      <c r="F7" s="1" t="s">
        <v>1399</v>
      </c>
      <c r="G7" s="1" t="s">
        <v>1400</v>
      </c>
      <c r="H7" s="1" t="s">
        <v>1398</v>
      </c>
      <c r="I7" s="1" t="s">
        <v>1401</v>
      </c>
      <c r="J7" s="2"/>
      <c r="K7" s="2"/>
      <c r="L7" s="2"/>
      <c r="M7" s="2"/>
      <c r="N7" s="2"/>
      <c r="O7" s="2"/>
      <c r="P7" s="2"/>
      <c r="Q7" s="2"/>
      <c r="R7" s="2"/>
      <c r="S7" s="2"/>
      <c r="T7" s="2"/>
      <c r="U7" s="2"/>
      <c r="V7" s="2"/>
      <c r="W7" s="2"/>
      <c r="X7" s="2"/>
      <c r="Y7" s="2"/>
      <c r="Z7" s="2"/>
    </row>
    <row r="8">
      <c r="A8" s="1" t="s">
        <v>1402</v>
      </c>
      <c r="B8" s="1" t="s">
        <v>1364</v>
      </c>
      <c r="C8" s="1" t="s">
        <v>1403</v>
      </c>
      <c r="D8" s="1" t="s">
        <v>1404</v>
      </c>
      <c r="E8" s="1" t="s">
        <v>1403</v>
      </c>
      <c r="F8" s="1" t="s">
        <v>1404</v>
      </c>
      <c r="G8" s="1" t="s">
        <v>1405</v>
      </c>
      <c r="H8" s="1" t="s">
        <v>1406</v>
      </c>
      <c r="I8" s="1" t="s">
        <v>1364</v>
      </c>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1413</v>
      </c>
      <c r="H9" s="1" t="s">
        <v>1414</v>
      </c>
      <c r="I9" s="1" t="s">
        <v>1415</v>
      </c>
      <c r="J9" s="2"/>
      <c r="K9" s="2"/>
      <c r="L9" s="2"/>
      <c r="M9" s="2"/>
      <c r="N9" s="2"/>
      <c r="O9" s="2"/>
      <c r="P9" s="2"/>
      <c r="Q9" s="2"/>
      <c r="R9" s="2"/>
      <c r="S9" s="2"/>
      <c r="T9" s="2"/>
      <c r="U9" s="2"/>
      <c r="V9" s="2"/>
      <c r="W9" s="2"/>
      <c r="X9" s="2"/>
      <c r="Y9" s="2"/>
      <c r="Z9" s="2"/>
    </row>
    <row r="10">
      <c r="A10" s="1" t="s">
        <v>1416</v>
      </c>
      <c r="B10" s="1" t="s">
        <v>1417</v>
      </c>
      <c r="C10" s="1" t="s">
        <v>1418</v>
      </c>
      <c r="D10" s="1" t="s">
        <v>1419</v>
      </c>
      <c r="E10" s="1" t="s">
        <v>1411</v>
      </c>
      <c r="F10" s="1" t="s">
        <v>1420</v>
      </c>
      <c r="G10" s="1" t="s">
        <v>1420</v>
      </c>
      <c r="H10" s="1" t="s">
        <v>1421</v>
      </c>
      <c r="I10" s="1" t="s">
        <v>1422</v>
      </c>
      <c r="J10" s="2"/>
      <c r="K10" s="2"/>
      <c r="L10" s="2"/>
      <c r="M10" s="2"/>
      <c r="N10" s="2"/>
      <c r="O10" s="2"/>
      <c r="P10" s="2"/>
      <c r="Q10" s="2"/>
      <c r="R10" s="2"/>
      <c r="S10" s="2"/>
      <c r="T10" s="2"/>
      <c r="U10" s="2"/>
      <c r="V10" s="2"/>
      <c r="W10" s="2"/>
      <c r="X10" s="2"/>
      <c r="Y10" s="2"/>
      <c r="Z10" s="2"/>
    </row>
    <row r="11">
      <c r="A11" s="1" t="s">
        <v>1423</v>
      </c>
      <c r="B11" s="1" t="s">
        <v>1424</v>
      </c>
      <c r="C11" s="1" t="s">
        <v>1425</v>
      </c>
      <c r="D11" s="1" t="s">
        <v>1426</v>
      </c>
      <c r="E11" s="1" t="s">
        <v>1427</v>
      </c>
      <c r="F11" s="1" t="s">
        <v>1428</v>
      </c>
      <c r="G11" s="1" t="s">
        <v>1429</v>
      </c>
      <c r="H11" s="1" t="s">
        <v>1430</v>
      </c>
      <c r="I11" s="1" t="s">
        <v>1431</v>
      </c>
      <c r="J11" s="2"/>
      <c r="K11" s="2"/>
      <c r="L11" s="2"/>
      <c r="M11" s="2"/>
      <c r="N11" s="2"/>
      <c r="O11" s="2"/>
      <c r="P11" s="2"/>
      <c r="Q11" s="2"/>
      <c r="R11" s="2"/>
      <c r="S11" s="2"/>
      <c r="T11" s="2"/>
      <c r="U11" s="2"/>
      <c r="V11" s="2"/>
      <c r="W11" s="2"/>
      <c r="X11" s="2"/>
      <c r="Y11" s="2"/>
      <c r="Z11" s="2"/>
    </row>
    <row r="12">
      <c r="A12" s="1" t="s">
        <v>1432</v>
      </c>
      <c r="B12" s="1" t="s">
        <v>1433</v>
      </c>
      <c r="C12" s="1" t="s">
        <v>1434</v>
      </c>
      <c r="D12" s="1" t="s">
        <v>1435</v>
      </c>
      <c r="E12" s="1" t="s">
        <v>1436</v>
      </c>
      <c r="F12" s="1" t="s">
        <v>1426</v>
      </c>
      <c r="G12" s="1" t="s">
        <v>1437</v>
      </c>
      <c r="H12" s="1" t="s">
        <v>1438</v>
      </c>
      <c r="I12" s="1" t="s">
        <v>1439</v>
      </c>
      <c r="J12" s="2"/>
      <c r="K12" s="2"/>
      <c r="L12" s="2"/>
      <c r="M12" s="2"/>
      <c r="N12" s="2"/>
      <c r="O12" s="2"/>
      <c r="P12" s="2"/>
      <c r="Q12" s="2"/>
      <c r="R12" s="2"/>
      <c r="S12" s="2"/>
      <c r="T12" s="2"/>
      <c r="U12" s="2"/>
      <c r="V12" s="2"/>
      <c r="W12" s="2"/>
      <c r="X12" s="2"/>
      <c r="Y12" s="2"/>
      <c r="Z12" s="2"/>
    </row>
    <row r="13">
      <c r="A13" s="1" t="s">
        <v>1440</v>
      </c>
      <c r="B13" s="1" t="s">
        <v>1441</v>
      </c>
      <c r="C13" s="1" t="s">
        <v>1442</v>
      </c>
      <c r="D13" s="1" t="s">
        <v>1443</v>
      </c>
      <c r="E13" s="1" t="s">
        <v>1364</v>
      </c>
      <c r="F13" s="1" t="s">
        <v>1444</v>
      </c>
      <c r="G13" s="1" t="s">
        <v>1445</v>
      </c>
      <c r="H13" s="1" t="s">
        <v>1446</v>
      </c>
      <c r="I13" s="1" t="s">
        <v>1364</v>
      </c>
      <c r="J13" s="2"/>
      <c r="K13" s="2"/>
      <c r="L13" s="2"/>
      <c r="M13" s="2"/>
      <c r="N13" s="2"/>
      <c r="O13" s="2"/>
      <c r="P13" s="2"/>
      <c r="Q13" s="2"/>
      <c r="R13" s="2"/>
      <c r="S13" s="2"/>
      <c r="T13" s="2"/>
      <c r="U13" s="2"/>
      <c r="V13" s="2"/>
      <c r="W13" s="2"/>
      <c r="X13" s="2"/>
      <c r="Y13" s="2"/>
      <c r="Z13" s="2"/>
    </row>
    <row r="14">
      <c r="A14" s="1" t="s">
        <v>1447</v>
      </c>
      <c r="B14" s="1" t="s">
        <v>1448</v>
      </c>
      <c r="C14" s="1" t="s">
        <v>1449</v>
      </c>
      <c r="D14" s="1" t="s">
        <v>1450</v>
      </c>
      <c r="E14" s="1" t="s">
        <v>1364</v>
      </c>
      <c r="F14" s="1" t="s">
        <v>1451</v>
      </c>
      <c r="G14" s="1" t="s">
        <v>1452</v>
      </c>
      <c r="H14" s="1" t="s">
        <v>1453</v>
      </c>
      <c r="I14" s="1" t="s">
        <v>1364</v>
      </c>
      <c r="J14" s="2"/>
      <c r="K14" s="2"/>
      <c r="L14" s="2"/>
      <c r="M14" s="2"/>
      <c r="N14" s="2"/>
      <c r="O14" s="2"/>
      <c r="P14" s="2"/>
      <c r="Q14" s="2"/>
      <c r="R14" s="2"/>
      <c r="S14" s="2"/>
      <c r="T14" s="2"/>
      <c r="U14" s="2"/>
      <c r="V14" s="2"/>
      <c r="W14" s="2"/>
      <c r="X14" s="2"/>
      <c r="Y14" s="2"/>
      <c r="Z14" s="2"/>
    </row>
    <row r="15">
      <c r="A15" s="1" t="s">
        <v>1454</v>
      </c>
      <c r="B15" s="1" t="s">
        <v>1364</v>
      </c>
      <c r="C15" s="1" t="s">
        <v>1364</v>
      </c>
      <c r="D15" s="1" t="s">
        <v>1364</v>
      </c>
      <c r="E15" s="1" t="s">
        <v>1364</v>
      </c>
      <c r="F15" s="1" t="s">
        <v>1364</v>
      </c>
      <c r="G15" s="1" t="s">
        <v>1455</v>
      </c>
      <c r="H15" s="1" t="s">
        <v>1456</v>
      </c>
      <c r="I15" s="1" t="s">
        <v>1457</v>
      </c>
      <c r="J15" s="2"/>
      <c r="K15" s="2"/>
      <c r="L15" s="2"/>
      <c r="M15" s="2"/>
      <c r="N15" s="2"/>
      <c r="O15" s="2"/>
      <c r="P15" s="2"/>
      <c r="Q15" s="2"/>
      <c r="R15" s="2"/>
      <c r="S15" s="2"/>
      <c r="T15" s="2"/>
      <c r="U15" s="2"/>
      <c r="V15" s="2"/>
      <c r="W15" s="2"/>
      <c r="X15" s="2"/>
      <c r="Y15" s="2"/>
      <c r="Z15" s="2"/>
    </row>
    <row r="16">
      <c r="A16" s="1" t="s">
        <v>1458</v>
      </c>
      <c r="B16" s="1" t="s">
        <v>1364</v>
      </c>
      <c r="C16" s="1" t="s">
        <v>1364</v>
      </c>
      <c r="D16" s="1" t="s">
        <v>1364</v>
      </c>
      <c r="E16" s="1" t="s">
        <v>1364</v>
      </c>
      <c r="F16" s="1" t="s">
        <v>1364</v>
      </c>
      <c r="G16" s="1" t="s">
        <v>1459</v>
      </c>
      <c r="H16" s="1" t="s">
        <v>1460</v>
      </c>
      <c r="I16" s="1" t="s">
        <v>1461</v>
      </c>
      <c r="J16" s="2"/>
      <c r="K16" s="2"/>
      <c r="L16" s="2"/>
      <c r="M16" s="2"/>
      <c r="N16" s="2"/>
      <c r="O16" s="2"/>
      <c r="P16" s="2"/>
      <c r="Q16" s="2"/>
      <c r="R16" s="2"/>
      <c r="S16" s="2"/>
      <c r="T16" s="2"/>
      <c r="U16" s="2"/>
      <c r="V16" s="2"/>
      <c r="W16" s="2"/>
      <c r="X16" s="2"/>
      <c r="Y16" s="2"/>
      <c r="Z16" s="2"/>
    </row>
    <row r="17">
      <c r="A17" s="1" t="s">
        <v>1462</v>
      </c>
      <c r="B17" s="1" t="s">
        <v>179</v>
      </c>
      <c r="C17" s="1" t="s">
        <v>168</v>
      </c>
      <c r="D17" s="1" t="s">
        <v>180</v>
      </c>
      <c r="E17" s="1" t="s">
        <v>170</v>
      </c>
      <c r="F17" s="1" t="s">
        <v>181</v>
      </c>
      <c r="G17" s="1" t="s">
        <v>1463</v>
      </c>
      <c r="H17" s="1" t="s">
        <v>1464</v>
      </c>
      <c r="I17" s="1" t="s">
        <v>1364</v>
      </c>
      <c r="J17" s="2"/>
      <c r="K17" s="2"/>
      <c r="L17" s="2"/>
      <c r="M17" s="2"/>
      <c r="N17" s="2"/>
      <c r="O17" s="2"/>
      <c r="P17" s="2"/>
      <c r="Q17" s="2"/>
      <c r="R17" s="2"/>
      <c r="S17" s="2"/>
      <c r="T17" s="2"/>
      <c r="U17" s="2"/>
      <c r="V17" s="2"/>
      <c r="W17" s="2"/>
      <c r="X17" s="2"/>
      <c r="Y17" s="2"/>
      <c r="Z17" s="2"/>
    </row>
    <row r="18">
      <c r="A18" s="1" t="s">
        <v>1465</v>
      </c>
      <c r="B18" s="1" t="s">
        <v>1364</v>
      </c>
      <c r="C18" s="1" t="s">
        <v>1364</v>
      </c>
      <c r="D18" s="1" t="s">
        <v>1364</v>
      </c>
      <c r="E18" s="1" t="s">
        <v>1364</v>
      </c>
      <c r="F18" s="1" t="s">
        <v>1364</v>
      </c>
      <c r="G18" s="1" t="s">
        <v>1466</v>
      </c>
      <c r="H18" s="1" t="s">
        <v>1467</v>
      </c>
      <c r="I18" s="1" t="s">
        <v>1364</v>
      </c>
      <c r="J18" s="2"/>
      <c r="K18" s="2"/>
      <c r="L18" s="2"/>
      <c r="M18" s="2"/>
      <c r="N18" s="2"/>
      <c r="O18" s="2"/>
      <c r="P18" s="2"/>
      <c r="Q18" s="2"/>
      <c r="R18" s="2"/>
      <c r="S18" s="2"/>
      <c r="T18" s="2"/>
      <c r="U18" s="2"/>
      <c r="V18" s="2"/>
      <c r="W18" s="2"/>
      <c r="X18" s="2"/>
      <c r="Y18" s="2"/>
      <c r="Z18" s="2"/>
    </row>
    <row r="19">
      <c r="A19" s="1" t="s">
        <v>1468</v>
      </c>
      <c r="B19" s="1" t="s">
        <v>1469</v>
      </c>
      <c r="C19" s="1" t="s">
        <v>1470</v>
      </c>
      <c r="D19" s="1" t="s">
        <v>1471</v>
      </c>
      <c r="E19" s="1" t="s">
        <v>1472</v>
      </c>
      <c r="F19" s="1" t="s">
        <v>1473</v>
      </c>
      <c r="G19" s="1" t="s">
        <v>1474</v>
      </c>
      <c r="H19" s="1" t="s">
        <v>1475</v>
      </c>
      <c r="I19" s="1" t="s">
        <v>1476</v>
      </c>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1" t="s">
        <v>1484</v>
      </c>
      <c r="I20" s="1" t="s">
        <v>1485</v>
      </c>
      <c r="J20" s="2"/>
      <c r="K20" s="2"/>
      <c r="L20" s="2"/>
      <c r="M20" s="2"/>
      <c r="N20" s="2"/>
      <c r="O20" s="2"/>
      <c r="P20" s="2"/>
      <c r="Q20" s="2"/>
      <c r="R20" s="2"/>
      <c r="S20" s="2"/>
      <c r="T20" s="2"/>
      <c r="U20" s="2"/>
      <c r="V20" s="2"/>
      <c r="W20" s="2"/>
      <c r="X20" s="2"/>
      <c r="Y20" s="2"/>
      <c r="Z20" s="2"/>
    </row>
    <row r="21" ht="15.75" customHeight="1">
      <c r="A21" s="1" t="s">
        <v>1486</v>
      </c>
      <c r="B21" s="1" t="s">
        <v>1487</v>
      </c>
      <c r="C21" s="1" t="s">
        <v>1488</v>
      </c>
      <c r="D21" s="1" t="s">
        <v>1489</v>
      </c>
      <c r="E21" s="1" t="s">
        <v>1490</v>
      </c>
      <c r="F21" s="1" t="s">
        <v>1491</v>
      </c>
      <c r="G21" s="1" t="s">
        <v>1492</v>
      </c>
      <c r="H21" s="1" t="s">
        <v>1493</v>
      </c>
      <c r="I21" s="1" t="s">
        <v>1494</v>
      </c>
      <c r="J21" s="2"/>
      <c r="K21" s="2"/>
      <c r="L21" s="2"/>
      <c r="M21" s="2"/>
      <c r="N21" s="2"/>
      <c r="O21" s="2"/>
      <c r="P21" s="2"/>
      <c r="Q21" s="2"/>
      <c r="R21" s="2"/>
      <c r="S21" s="2"/>
      <c r="T21" s="2"/>
      <c r="U21" s="2"/>
      <c r="V21" s="2"/>
      <c r="W21" s="2"/>
      <c r="X21" s="2"/>
      <c r="Y21" s="2"/>
      <c r="Z21" s="2"/>
    </row>
    <row r="22" ht="15.75" customHeight="1">
      <c r="A22" s="1" t="s">
        <v>1495</v>
      </c>
      <c r="B22" s="1" t="s">
        <v>1496</v>
      </c>
      <c r="C22" s="1" t="s">
        <v>1497</v>
      </c>
      <c r="D22" s="1" t="s">
        <v>1498</v>
      </c>
      <c r="E22" s="1" t="s">
        <v>1499</v>
      </c>
      <c r="F22" s="1" t="s">
        <v>1500</v>
      </c>
      <c r="G22" s="1" t="s">
        <v>1501</v>
      </c>
      <c r="H22" s="1" t="s">
        <v>1502</v>
      </c>
      <c r="I22" s="1" t="s">
        <v>1364</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1364</v>
      </c>
      <c r="F23" s="1" t="s">
        <v>1507</v>
      </c>
      <c r="G23" s="1" t="s">
        <v>1508</v>
      </c>
      <c r="H23" s="1" t="s">
        <v>1509</v>
      </c>
      <c r="I23" s="1" t="s">
        <v>1510</v>
      </c>
      <c r="J23" s="2"/>
      <c r="K23" s="2"/>
      <c r="L23" s="2"/>
      <c r="M23" s="2"/>
      <c r="N23" s="2"/>
      <c r="O23" s="2"/>
      <c r="P23" s="2"/>
      <c r="Q23" s="2"/>
      <c r="R23" s="2"/>
      <c r="S23" s="2"/>
      <c r="T23" s="2"/>
      <c r="U23" s="2"/>
      <c r="V23" s="2"/>
      <c r="W23" s="2"/>
      <c r="X23" s="2"/>
      <c r="Y23" s="2"/>
      <c r="Z23" s="2"/>
    </row>
    <row r="24" ht="15.75" customHeight="1">
      <c r="A24" s="1" t="s">
        <v>1511</v>
      </c>
      <c r="B24" s="1" t="s">
        <v>1512</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1364</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11</v>
      </c>
      <c r="C6" s="2"/>
      <c r="D6" s="2"/>
      <c r="E6" s="2"/>
      <c r="F6" s="2"/>
      <c r="G6" s="2"/>
      <c r="H6" s="2"/>
      <c r="I6" s="2"/>
      <c r="J6" s="2"/>
      <c r="K6" s="2"/>
      <c r="L6" s="2"/>
      <c r="M6" s="2"/>
      <c r="N6" s="2"/>
      <c r="O6" s="2"/>
      <c r="P6" s="2"/>
      <c r="Q6" s="2"/>
      <c r="R6" s="2"/>
      <c r="S6" s="2"/>
      <c r="T6" s="2"/>
      <c r="U6" s="2"/>
      <c r="V6" s="2"/>
      <c r="W6" s="2"/>
      <c r="X6" s="2"/>
      <c r="Y6" s="2"/>
      <c r="Z6" s="2"/>
    </row>
    <row r="7">
      <c r="A7" s="3" t="s">
        <v>1540</v>
      </c>
      <c r="B7" s="1" t="s">
        <v>1541</v>
      </c>
      <c r="C7" s="2"/>
      <c r="D7" s="2"/>
      <c r="E7" s="2"/>
      <c r="F7" s="2"/>
      <c r="G7" s="2"/>
      <c r="H7" s="2"/>
      <c r="I7" s="2"/>
      <c r="J7" s="2"/>
      <c r="K7" s="2"/>
      <c r="L7" s="2"/>
      <c r="M7" s="2"/>
      <c r="N7" s="2"/>
      <c r="O7" s="2"/>
      <c r="P7" s="2"/>
      <c r="Q7" s="2"/>
      <c r="R7" s="2"/>
      <c r="S7" s="2"/>
      <c r="T7" s="2"/>
      <c r="U7" s="2"/>
      <c r="V7" s="2"/>
      <c r="W7" s="2"/>
      <c r="X7" s="2"/>
      <c r="Y7" s="2"/>
      <c r="Z7" s="2"/>
    </row>
    <row r="8">
      <c r="A8" s="3" t="s">
        <v>1542</v>
      </c>
      <c r="B8" s="4" t="s">
        <v>1543</v>
      </c>
      <c r="C8" s="2"/>
      <c r="D8" s="2"/>
      <c r="E8" s="2"/>
      <c r="F8" s="2"/>
      <c r="G8" s="2"/>
      <c r="H8" s="2"/>
      <c r="I8" s="2"/>
      <c r="J8" s="2"/>
      <c r="K8" s="2"/>
      <c r="L8" s="2"/>
      <c r="M8" s="2"/>
      <c r="N8" s="2"/>
      <c r="O8" s="2"/>
      <c r="P8" s="2"/>
      <c r="Q8" s="2"/>
      <c r="R8" s="2"/>
      <c r="S8" s="2"/>
      <c r="T8" s="2"/>
      <c r="U8" s="2"/>
      <c r="V8" s="2"/>
      <c r="W8" s="2"/>
      <c r="X8" s="2"/>
      <c r="Y8" s="2"/>
      <c r="Z8" s="2"/>
    </row>
    <row r="9">
      <c r="A9" s="3" t="s">
        <v>1544</v>
      </c>
      <c r="B9" s="1" t="s">
        <v>1545</v>
      </c>
      <c r="C9" s="2"/>
      <c r="D9" s="2"/>
      <c r="E9" s="2"/>
      <c r="F9" s="2"/>
      <c r="G9" s="2"/>
      <c r="H9" s="2"/>
      <c r="I9" s="2"/>
      <c r="J9" s="2"/>
      <c r="K9" s="2"/>
      <c r="L9" s="2"/>
      <c r="M9" s="2"/>
      <c r="N9" s="2"/>
      <c r="O9" s="2"/>
      <c r="P9" s="2"/>
      <c r="Q9" s="2"/>
      <c r="R9" s="2"/>
      <c r="S9" s="2"/>
      <c r="T9" s="2"/>
      <c r="U9" s="2"/>
      <c r="V9" s="2"/>
      <c r="W9" s="2"/>
      <c r="X9" s="2"/>
      <c r="Y9" s="2"/>
      <c r="Z9" s="2"/>
    </row>
    <row r="10">
      <c r="A10" s="3" t="s">
        <v>1546</v>
      </c>
      <c r="B10" s="1"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1549</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1552</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1554</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1556</v>
      </c>
      <c r="B16" s="1">
        <v>678.0</v>
      </c>
      <c r="C16" s="2"/>
      <c r="D16" s="2"/>
      <c r="E16" s="2"/>
      <c r="F16" s="2"/>
      <c r="G16" s="2"/>
      <c r="H16" s="2"/>
      <c r="I16" s="2"/>
      <c r="J16" s="2"/>
      <c r="K16" s="2"/>
      <c r="L16" s="2"/>
      <c r="M16" s="2"/>
      <c r="N16" s="2"/>
      <c r="O16" s="2"/>
      <c r="P16" s="2"/>
      <c r="Q16" s="2"/>
      <c r="R16" s="2"/>
      <c r="S16" s="2"/>
      <c r="T16" s="2"/>
      <c r="U16" s="2"/>
      <c r="V16" s="2"/>
      <c r="W16" s="2"/>
      <c r="X16" s="2"/>
      <c r="Y16" s="2"/>
      <c r="Z16" s="2"/>
    </row>
    <row r="17">
      <c r="A17" s="3" t="s">
        <v>1557</v>
      </c>
      <c r="B17" s="1" t="s">
        <v>1558</v>
      </c>
      <c r="C17" s="2"/>
      <c r="D17" s="2"/>
      <c r="E17" s="2"/>
      <c r="F17" s="2"/>
      <c r="G17" s="2"/>
      <c r="H17" s="2"/>
      <c r="I17" s="2"/>
      <c r="J17" s="2"/>
      <c r="K17" s="2"/>
      <c r="L17" s="2"/>
      <c r="M17" s="2"/>
      <c r="N17" s="2"/>
      <c r="O17" s="2"/>
      <c r="P17" s="2"/>
      <c r="Q17" s="2"/>
      <c r="R17" s="2"/>
      <c r="S17" s="2"/>
      <c r="T17" s="2"/>
      <c r="U17" s="2"/>
      <c r="V17" s="2"/>
      <c r="W17" s="2"/>
      <c r="X17" s="2"/>
      <c r="Y17" s="2"/>
      <c r="Z17" s="2"/>
    </row>
    <row r="18">
      <c r="A18" s="3" t="s">
        <v>1559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1560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1561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1565</v>
      </c>
      <c r="B24" s="1">
        <v>1.45152E9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1568</v>
      </c>
      <c r="B27" s="1">
        <v>96.15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1569</v>
      </c>
      <c r="B28" s="1">
        <v>94.81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1570</v>
      </c>
      <c r="B29" s="1">
        <v>93.8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1571</v>
      </c>
      <c r="B30" s="1">
        <v>95.71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1572</v>
      </c>
      <c r="B31" s="1">
        <v>96.15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1573</v>
      </c>
      <c r="B32" s="1">
        <v>94.81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1574</v>
      </c>
      <c r="B33" s="1">
        <v>93.8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1575</v>
      </c>
      <c r="B34" s="1">
        <v>95.71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1576</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1577</v>
      </c>
      <c r="B36" s="1">
        <v>0.0104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1578</v>
      </c>
      <c r="B37" s="1">
        <v>1.731456E9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1579</v>
      </c>
      <c r="B38" s="1">
        <v>0.0403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1580</v>
      </c>
      <c r="B39" s="1">
        <v>1.829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1581</v>
      </c>
      <c r="B40" s="1">
        <v>7.5895166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1582</v>
      </c>
      <c r="B41" s="1">
        <v>7.7467885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1583</v>
      </c>
      <c r="B42" s="1">
        <v>1257651.0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1584</v>
      </c>
      <c r="B43" s="1">
        <v>1257651.0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1585</v>
      </c>
      <c r="B44" s="1">
        <v>990418.0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1586</v>
      </c>
      <c r="B45" s="1">
        <v>595650.0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1587</v>
      </c>
      <c r="B46" s="1">
        <v>595650.0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1588</v>
      </c>
      <c r="B47" s="1">
        <v>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1589</v>
      </c>
      <c r="B48" s="1">
        <v>94.14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1590</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1591</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1592</v>
      </c>
      <c r="B51" s="1">
        <v>1.7855584256E10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1593</v>
      </c>
      <c r="B52" s="1">
        <v>72.8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100.81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v>2.2841244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1596</v>
      </c>
      <c r="B55" s="1">
        <v>96.0772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1597</v>
      </c>
      <c r="B56" s="1">
        <v>92.86605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1598</v>
      </c>
      <c r="B57" s="1">
        <v>0.75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1599</v>
      </c>
      <c r="B58" s="1">
        <v>0.007800312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1600</v>
      </c>
      <c r="B59" s="1" t="s">
        <v>1601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1602</v>
      </c>
      <c r="B60" s="1">
        <v>6.2455427072E10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1603</v>
      </c>
      <c r="B61" s="1">
        <v>0.32406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1604</v>
      </c>
      <c r="B62" s="1">
        <v>1.78333928E8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1605</v>
      </c>
      <c r="B63" s="1">
        <v>1.89731008E8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1606</v>
      </c>
      <c r="B64" s="1">
        <v>2307272.0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1607</v>
      </c>
      <c r="B65" s="1">
        <v>1743551.0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1608</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1609</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1610</v>
      </c>
      <c r="B68" s="1">
        <v>0.012200001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1611</v>
      </c>
      <c r="B69" s="1">
        <v>0.03402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1612</v>
      </c>
      <c r="B70" s="1">
        <v>0.91147006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1613</v>
      </c>
      <c r="B71" s="1">
        <v>2.35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1614</v>
      </c>
      <c r="B72" s="1">
        <v>0.014199999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1615</v>
      </c>
      <c r="B73" s="1">
        <v>1.89731008E8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v>90.659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v>1.0380658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1621</v>
      </c>
      <c r="B79" s="1">
        <v>-0.661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1622</v>
      </c>
      <c r="B80" s="1">
        <v>2.533252096E9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1623</v>
      </c>
      <c r="B81" s="1">
        <v>12.4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1624</v>
      </c>
      <c r="B82" s="1">
        <v>12.24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1625</v>
      </c>
      <c r="B83" s="1">
        <v>7.989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1626</v>
      </c>
      <c r="B84" s="1">
        <v>15.324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1627</v>
      </c>
      <c r="B85" s="1">
        <v>0.29494953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1628</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1629</v>
      </c>
      <c r="B87" s="1">
        <v>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v>1.731456E9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1631</v>
      </c>
      <c r="B89" s="1" t="s">
        <v>1632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1633</v>
      </c>
      <c r="B90" s="1" t="s">
        <v>1634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1637</v>
      </c>
      <c r="B93" s="1" t="s">
        <v>1638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t="s">
        <v>1638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v>1.1641194E9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t="s">
        <v>1642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t="s">
        <v>1644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t="s">
        <v>1646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t="s">
        <v>1648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1650</v>
      </c>
      <c r="B101" s="1">
        <v>94.11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1651</v>
      </c>
      <c r="B102" s="1">
        <v>130.0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1652</v>
      </c>
      <c r="B103" s="1">
        <v>103.0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1653</v>
      </c>
      <c r="B104" s="1">
        <v>113.11111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1654</v>
      </c>
      <c r="B105" s="1">
        <v>113.0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1655</v>
      </c>
      <c r="B106" s="1">
        <v>1.55556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1656</v>
      </c>
      <c r="B107" s="1" t="s">
        <v>1657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1658</v>
      </c>
      <c r="B108" s="1">
        <v>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1659</v>
      </c>
      <c r="B109" s="1">
        <v>3.810194944E9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1660</v>
      </c>
      <c r="B110" s="1">
        <v>20.62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1661</v>
      </c>
      <c r="B111" s="1">
        <v>4.07564288E9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1662</v>
      </c>
      <c r="B112" s="1">
        <v>4.8498540544E10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1663</v>
      </c>
      <c r="B113" s="1">
        <v>1.534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1664</v>
      </c>
      <c r="B114" s="1">
        <v>1.982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1665</v>
      </c>
      <c r="B115" s="1">
        <v>7.817255936E9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1666</v>
      </c>
      <c r="B116" s="1">
        <v>289.501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1667</v>
      </c>
      <c r="B117" s="1">
        <v>40.199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1668</v>
      </c>
      <c r="B118" s="1">
        <v>0.034760002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1669</v>
      </c>
      <c r="B119" s="1">
        <v>0.153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1670</v>
      </c>
      <c r="B120" s="1">
        <v>-1.8295264E9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1671</v>
      </c>
      <c r="B121" s="1">
        <v>5.551903232E9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1672</v>
      </c>
      <c r="B122" s="1">
        <v>-0.599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1673</v>
      </c>
      <c r="B123" s="1">
        <v>0.03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1674</v>
      </c>
      <c r="B124" s="1">
        <v>0.57967997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1675</v>
      </c>
      <c r="B125" s="1">
        <v>0.52136004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1676</v>
      </c>
      <c r="B126" s="1">
        <v>0.46147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1677</v>
      </c>
      <c r="B127" s="1" t="s">
        <v>1601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1880.0</v>
      </c>
      <c r="C3" s="1">
        <v>144.0</v>
      </c>
      <c r="D3" s="1">
        <v>-914.0</v>
      </c>
      <c r="E3" s="1">
        <v>-3160.0</v>
      </c>
      <c r="F3" s="1">
        <v>-2150.0</v>
      </c>
      <c r="G3" s="1">
        <v>-1690.0</v>
      </c>
      <c r="H3" s="1">
        <v>1510.0</v>
      </c>
      <c r="I3" s="1">
        <v>834.0</v>
      </c>
      <c r="J3" s="1">
        <v>519.0</v>
      </c>
      <c r="K3" s="1">
        <v>-1290.0</v>
      </c>
      <c r="L3" s="1">
        <f>IF(K3*FORECAST(L2,B3:K3,B2:K2)&gt;0,FORECAST(L2,B3:K3,B2:K2),K3)*$X$1</f>
        <v>-521.5333333</v>
      </c>
      <c r="M3" s="1">
        <f>IF(L3*FORECAST(M2,B3:L3,B2:L2)&gt;0,FORECAST(M2,B3:L3,B2:L2),L3)*$X$1</f>
        <v>-537.8666667</v>
      </c>
      <c r="N3" s="1">
        <f>IF(M3*FORECAST(N2,B3:M3,B2:M2)&gt;0,FORECAST(N2,B3:M3,B2:M2),M3)*$X$1</f>
        <v>-554.2</v>
      </c>
      <c r="O3" s="1">
        <f>IF(N3*FORECAST(O2,B3:N3,B2:N2)&gt;0,FORECAST(O2,B3:N3,B2:N2),N3)*$X$1</f>
        <v>-570.5333333</v>
      </c>
      <c r="P3" s="1">
        <f>IF(O3*FORECAST(P2,B3:O3,B2:O2)&gt;0,FORECAST(P2,B3:O3,B2:O2),O3)*$X$1</f>
        <v>-586.8666667</v>
      </c>
      <c r="Q3" s="1">
        <f>IF(P3*FORECAST(Q2,B3:P3,B2:P2)&gt;0,FORECAST(Q2,B3:P3,B2:P2),P3)*$X$1</f>
        <v>-603.2</v>
      </c>
      <c r="R3" s="1">
        <f>IF(Q3*FORECAST(R2,B3:Q3,B2:Q2)&gt;0,FORECAST(R2,B3:Q3,B2:Q2),Q3)*$X$1</f>
        <v>-619.5333333</v>
      </c>
      <c r="S3" s="5">
        <f>IF(R3*FORECAST(S2,B3:R3,B2:R2)&gt;0,FORECAST(S2,B3:R3,B2:R2),R3)*$X$1</f>
        <v>-635.8666667</v>
      </c>
      <c r="T3" s="5">
        <f>IF(S3*FORECAST(T2,B3:S3,B2:S2)&gt;0,FORECAST(T2,B3:S3,B2:S2),S3)*$X$1</f>
        <v>-652.2</v>
      </c>
      <c r="U3" s="5">
        <f>IF(T3*FORECAST(U2,B3:T3,B2:T2)&gt;0,FORECAST(U2,B3:T3,B2:T2),T3)*$X$1</f>
        <v>-668.5333333</v>
      </c>
      <c r="V3" s="5">
        <f>IF(U3*FORECAST(V2,B3:U3,B2:U2)&gt;0,FORECAST(V2,B3:U3,B2:U2),U3)*$X$1</f>
        <v>-684.8666667</v>
      </c>
      <c r="W3" s="5">
        <f>IF(V3*FORECAST(W2,B3:V3,B2:V2)&gt;0,FORECAST(W2,B3:V3,B2:V2),V3)*$X$1</f>
        <v>-701.2</v>
      </c>
      <c r="X3" s="2"/>
      <c r="Y3" s="2"/>
      <c r="Z3" s="2"/>
    </row>
    <row r="4">
      <c r="A4" s="3" t="s">
        <v>120</v>
      </c>
      <c r="B4" s="1">
        <v>28890.0</v>
      </c>
      <c r="C4" s="1">
        <v>27380.0</v>
      </c>
      <c r="D4" s="1">
        <v>25640.0</v>
      </c>
      <c r="E4" s="1">
        <v>26710.0</v>
      </c>
      <c r="F4" s="1">
        <v>28260.0</v>
      </c>
      <c r="G4" s="1">
        <v>28500.0</v>
      </c>
      <c r="H4" s="1">
        <v>27710.0</v>
      </c>
      <c r="I4" s="1">
        <v>48700.0</v>
      </c>
      <c r="J4" s="1">
        <v>44860.0</v>
      </c>
      <c r="K4" s="1">
        <v>44900.0</v>
      </c>
      <c r="L4" s="2"/>
      <c r="M4" s="2"/>
      <c r="N4" s="2"/>
      <c r="O4" s="2"/>
      <c r="P4" s="2"/>
      <c r="Q4" s="2"/>
      <c r="R4" s="2"/>
      <c r="S4" s="2"/>
      <c r="T4" s="2"/>
      <c r="U4" s="2"/>
      <c r="V4" s="2"/>
      <c r="W4" s="2"/>
      <c r="X4" s="2"/>
      <c r="Y4" s="2"/>
      <c r="Z4" s="2"/>
    </row>
    <row r="5">
      <c r="A5" s="3" t="s">
        <v>1679</v>
      </c>
      <c r="B5" s="1">
        <v>179.0</v>
      </c>
      <c r="C5" s="1">
        <v>206.0</v>
      </c>
      <c r="D5" s="1">
        <v>190.0</v>
      </c>
      <c r="E5" s="1">
        <v>167.0</v>
      </c>
      <c r="F5" s="1">
        <v>149.0</v>
      </c>
      <c r="G5" s="1">
        <v>136.0</v>
      </c>
      <c r="H5" s="1">
        <v>128.0</v>
      </c>
      <c r="I5" s="1">
        <v>149.0</v>
      </c>
      <c r="J5" s="1">
        <v>240.0</v>
      </c>
      <c r="K5" s="1">
        <v>228.0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(1+0.02)/(0.0761-0.02)</f>
        <v>-12749.09091</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NPV(0.0761,M3:W3)</f>
        <v>-4421.520203</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NPV(0.0761,M16:W16)</f>
        <v>-5689.842863</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-10111.36307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44900.0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-55011.36307</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228.0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-241.2779082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-12749.09091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808.0</v>
      </c>
      <c r="C3" s="1">
        <v>1180.0</v>
      </c>
      <c r="D3" s="1">
        <v>1040.0</v>
      </c>
      <c r="E3" s="1">
        <v>1080.0</v>
      </c>
      <c r="F3" s="1">
        <v>1020.0</v>
      </c>
      <c r="G3" s="1">
        <v>1170.0</v>
      </c>
      <c r="H3" s="1">
        <v>-295.0</v>
      </c>
      <c r="I3" s="1">
        <v>1010.0</v>
      </c>
      <c r="J3" s="1">
        <v>-721.0</v>
      </c>
      <c r="K3" s="1">
        <v>3150.0</v>
      </c>
      <c r="L3" s="1">
        <f>IF(K3*FORECAST(L2,B3:K3,B2:K2)&gt;0,FORECAST(L2,B3:K3,B2:K2),K3)*$X$1</f>
        <v>1065.733333</v>
      </c>
      <c r="M3" s="1">
        <f>IF(L3*FORECAST(M2,B3:L3,B2:L2)&gt;0,FORECAST(M2,B3:L3,B2:L2),L3)*$X$1</f>
        <v>1087.830303</v>
      </c>
      <c r="N3" s="1">
        <f>IF(M3*FORECAST(N2,B3:M3,B2:M2)&gt;0,FORECAST(N2,B3:M3,B2:M2),M3)*$X$1</f>
        <v>1109.927273</v>
      </c>
      <c r="O3" s="1">
        <f>IF(N3*FORECAST(O2,B3:N3,B2:N2)&gt;0,FORECAST(O2,B3:N3,B2:N2),N3)*$X$1</f>
        <v>1132.024242</v>
      </c>
      <c r="P3" s="1">
        <f>IF(O3*FORECAST(P2,B3:O3,B2:O2)&gt;0,FORECAST(P2,B3:O3,B2:O2),O3)*$X$1</f>
        <v>1154.121212</v>
      </c>
      <c r="Q3" s="1">
        <f>IF(P3*FORECAST(Q2,B3:P3,B2:P2)&gt;0,FORECAST(Q2,B3:P3,B2:P2),P3)*$X$1</f>
        <v>1176.218182</v>
      </c>
      <c r="R3" s="1">
        <f>IF(Q3*FORECAST(R2,B3:Q3,B2:Q2)&gt;0,FORECAST(R2,B3:Q3,B2:Q2),Q3)*$X$1</f>
        <v>1198.315152</v>
      </c>
      <c r="S3" s="5">
        <f>IF(R3*FORECAST(S2,B3:R3,B2:R2)&gt;0,FORECAST(S2,B3:R3,B2:R2),R3)*$X$1</f>
        <v>1220.412121</v>
      </c>
      <c r="T3" s="5">
        <f>IF(S3*FORECAST(T2,B3:S3,B2:S2)&gt;0,FORECAST(T2,B3:S3,B2:S2),S3)*$X$1</f>
        <v>1242.509091</v>
      </c>
      <c r="U3" s="5">
        <f>IF(T3*FORECAST(U2,B3:T3,B2:T2)&gt;0,FORECAST(U2,B3:T3,B2:T2),T3)*$X$1</f>
        <v>1264.606061</v>
      </c>
      <c r="V3" s="5">
        <f>IF(U3*FORECAST(V2,B3:U3,B2:U2)&gt;0,FORECAST(V2,B3:U3,B2:U2),U3)*$X$1</f>
        <v>1286.70303</v>
      </c>
      <c r="W3" s="5">
        <f>IF(V3*FORECAST(W2,B3:V3,B2:V2)&gt;0,FORECAST(W2,B3:V3,B2:V2),V3)*$X$1</f>
        <v>1308.8</v>
      </c>
      <c r="X3" s="2"/>
      <c r="Y3" s="2"/>
      <c r="Z3" s="2"/>
    </row>
    <row r="4">
      <c r="A4" s="3" t="s">
        <v>120</v>
      </c>
      <c r="B4" s="1">
        <v>28890.0</v>
      </c>
      <c r="C4" s="1">
        <v>27380.0</v>
      </c>
      <c r="D4" s="1">
        <v>25640.0</v>
      </c>
      <c r="E4" s="1">
        <v>26710.0</v>
      </c>
      <c r="F4" s="1">
        <v>28260.0</v>
      </c>
      <c r="G4" s="1">
        <v>28500.0</v>
      </c>
      <c r="H4" s="1">
        <v>27710.0</v>
      </c>
      <c r="I4" s="1">
        <v>48700.0</v>
      </c>
      <c r="J4" s="1">
        <v>44860.0</v>
      </c>
      <c r="K4" s="1">
        <v>44900.0</v>
      </c>
      <c r="L4" s="2"/>
      <c r="M4" s="2"/>
      <c r="N4" s="2"/>
      <c r="O4" s="2"/>
      <c r="P4" s="2"/>
      <c r="Q4" s="2"/>
      <c r="R4" s="2"/>
      <c r="S4" s="2"/>
      <c r="T4" s="2"/>
      <c r="U4" s="2"/>
      <c r="V4" s="2"/>
      <c r="W4" s="2"/>
      <c r="X4" s="2"/>
      <c r="Y4" s="2"/>
      <c r="Z4" s="2"/>
    </row>
    <row r="5">
      <c r="A5" s="3" t="s">
        <v>1679</v>
      </c>
      <c r="B5" s="1">
        <v>179.0</v>
      </c>
      <c r="C5" s="1">
        <v>206.0</v>
      </c>
      <c r="D5" s="1">
        <v>190.0</v>
      </c>
      <c r="E5" s="1">
        <v>167.0</v>
      </c>
      <c r="F5" s="1">
        <v>149.0</v>
      </c>
      <c r="G5" s="1">
        <v>136.0</v>
      </c>
      <c r="H5" s="1">
        <v>128.0</v>
      </c>
      <c r="I5" s="1">
        <v>149.0</v>
      </c>
      <c r="J5" s="1">
        <v>240.0</v>
      </c>
      <c r="K5" s="1">
        <v>228.0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1680</v>
      </c>
      <c r="L7" s="1">
        <f>IF(W3*FORECAST(W2,B3:W3,B2:W2)&gt;0,FORECAST(W2,B3:W3,B2:W2),V3)*$X$1 * (1+0.02)/(0.0761-0.02)</f>
        <v>23796.36364</v>
      </c>
      <c r="M7" s="2"/>
      <c r="N7" s="2"/>
      <c r="O7" s="2"/>
      <c r="P7" s="2"/>
      <c r="Q7" s="2"/>
      <c r="R7" s="2"/>
      <c r="S7" s="2"/>
      <c r="T7" s="2"/>
      <c r="U7" s="2"/>
      <c r="V7" s="2"/>
      <c r="W7" s="2"/>
      <c r="X7" s="2"/>
      <c r="Y7" s="2"/>
      <c r="Z7" s="2"/>
    </row>
    <row r="8">
      <c r="A8" s="2"/>
      <c r="B8" s="2"/>
      <c r="C8" s="2"/>
      <c r="D8" s="2"/>
      <c r="E8" s="2"/>
      <c r="F8" s="2"/>
      <c r="G8" s="2"/>
      <c r="H8" s="2"/>
      <c r="I8" s="2"/>
      <c r="J8" s="2"/>
      <c r="K8" s="1" t="s">
        <v>1681</v>
      </c>
      <c r="L8" s="6">
        <f t="array" ref="L8">NPV(0.0761,M3:W3)</f>
        <v>8602.328627</v>
      </c>
      <c r="M8" s="2"/>
      <c r="N8" s="2"/>
      <c r="O8" s="2"/>
      <c r="P8" s="2"/>
      <c r="Q8" s="2"/>
      <c r="R8" s="2"/>
      <c r="S8" s="2"/>
      <c r="T8" s="2"/>
      <c r="U8" s="2"/>
      <c r="V8" s="2"/>
      <c r="W8" s="2"/>
      <c r="X8" s="2"/>
      <c r="Y8" s="2"/>
      <c r="Z8" s="2"/>
    </row>
    <row r="9">
      <c r="A9" s="2"/>
      <c r="B9" s="2"/>
      <c r="C9" s="2"/>
      <c r="D9" s="2"/>
      <c r="E9" s="2"/>
      <c r="F9" s="2"/>
      <c r="G9" s="2"/>
      <c r="H9" s="2"/>
      <c r="I9" s="2"/>
      <c r="J9" s="2"/>
      <c r="K9" s="1" t="s">
        <v>1682</v>
      </c>
      <c r="L9" s="6">
        <f t="array" ref="L9">NPV(0.0761,M16:W16)</f>
        <v>10620.17447</v>
      </c>
      <c r="M9" s="2"/>
      <c r="N9" s="2"/>
      <c r="O9" s="2"/>
      <c r="P9" s="2"/>
      <c r="Q9" s="2"/>
      <c r="R9" s="2"/>
      <c r="S9" s="2"/>
      <c r="T9" s="2"/>
      <c r="U9" s="2"/>
      <c r="V9" s="2"/>
      <c r="W9" s="2"/>
      <c r="X9" s="2"/>
      <c r="Y9" s="2"/>
      <c r="Z9" s="2"/>
    </row>
    <row r="10">
      <c r="A10" s="2"/>
      <c r="B10" s="2"/>
      <c r="C10" s="2"/>
      <c r="D10" s="2"/>
      <c r="E10" s="2"/>
      <c r="F10" s="2"/>
      <c r="G10" s="2"/>
      <c r="H10" s="2"/>
      <c r="I10" s="2"/>
      <c r="J10" s="2"/>
      <c r="K10" s="1" t="s">
        <v>1683</v>
      </c>
      <c r="L10" s="6">
        <f>L8 + L9</f>
        <v>19222.5031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44900.0</v>
      </c>
      <c r="M11" s="2"/>
      <c r="N11" s="2"/>
      <c r="O11" s="2"/>
      <c r="P11" s="2"/>
      <c r="Q11" s="2"/>
      <c r="R11" s="2"/>
      <c r="S11" s="2"/>
      <c r="T11" s="2"/>
      <c r="U11" s="2"/>
      <c r="V11" s="2"/>
      <c r="W11" s="2"/>
      <c r="X11" s="2"/>
      <c r="Y11" s="2"/>
      <c r="Z11" s="2"/>
    </row>
    <row r="12">
      <c r="A12" s="2"/>
      <c r="B12" s="2"/>
      <c r="C12" s="2"/>
      <c r="D12" s="2"/>
      <c r="E12" s="2"/>
      <c r="F12" s="2"/>
      <c r="G12" s="2"/>
      <c r="H12" s="2"/>
      <c r="I12" s="2"/>
      <c r="J12" s="2"/>
      <c r="K12" s="1" t="s">
        <v>1684</v>
      </c>
      <c r="L12" s="6">
        <f>L10 - L11</f>
        <v>-25677.4969</v>
      </c>
      <c r="M12" s="2"/>
      <c r="N12" s="2"/>
      <c r="O12" s="2"/>
      <c r="P12" s="2"/>
      <c r="Q12" s="2"/>
      <c r="R12" s="2"/>
      <c r="S12" s="2"/>
      <c r="T12" s="2"/>
      <c r="U12" s="2"/>
      <c r="V12" s="2"/>
      <c r="W12" s="2"/>
      <c r="X12" s="2"/>
      <c r="Y12" s="2"/>
      <c r="Z12" s="2"/>
    </row>
    <row r="13">
      <c r="A13" s="2"/>
      <c r="B13" s="2"/>
      <c r="C13" s="2"/>
      <c r="D13" s="2"/>
      <c r="E13" s="2"/>
      <c r="F13" s="2"/>
      <c r="G13" s="2"/>
      <c r="H13" s="2"/>
      <c r="I13" s="2"/>
      <c r="J13" s="2"/>
      <c r="K13" s="1" t="s">
        <v>1685</v>
      </c>
      <c r="L13" s="1">
        <v>228.0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-112.6206005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23796.36364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