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<sst xmlns="http://schemas.openxmlformats.org/spreadsheetml/2006/main" count="1921" uniqueCount="1466">
  <si>
    <t>ticker</t>
  </si>
  <si>
    <t>BCH</t>
  </si>
  <si>
    <t>nombre</t>
  </si>
  <si>
    <t>BANCO DE CHILE</t>
  </si>
  <si>
    <t>empresa</t>
  </si>
  <si>
    <t>Banks</t>
  </si>
  <si>
    <t>Open</t>
  </si>
  <si>
    <t>Target Price</t>
  </si>
  <si>
    <t>Valor no disponible</t>
  </si>
  <si>
    <t>Upside</t>
  </si>
  <si>
    <t>No calculado</t>
  </si>
  <si>
    <t>Country</t>
  </si>
  <si>
    <t>Chile</t>
  </si>
  <si>
    <t>Market Cap</t>
  </si>
  <si>
    <t>Book Value</t>
  </si>
  <si>
    <t>Pe ratio</t>
  </si>
  <si>
    <t>Dividend Ratio</t>
  </si>
  <si>
    <t>Net Debt Growth</t>
  </si>
  <si>
    <t>-16.14%</t>
  </si>
  <si>
    <t>Total Assets Growth</t>
  </si>
  <si>
    <t>-11.65%</t>
  </si>
  <si>
    <t>Net Property, Plant and Equipment Growth</t>
  </si>
  <si>
    <t>-5.09%</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</si>
  <si>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</si>
  <si>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</si>
  <si>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</si>
  <si>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</si>
  <si>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</si>
  <si>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</si>
  <si>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</si>
  <si>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</si>
  <si>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</si>
  <si>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</si>
  <si>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Trading Asset Securities</t>
  </si>
  <si>
    <t>Change In Deferred Taxes</t>
  </si>
  <si>
    <t>Change in Other Net Operating Assets (Collected)</t>
  </si>
  <si>
    <t>Other Operating Activities</t>
  </si>
  <si>
    <t>Cash from Operations</t>
  </si>
  <si>
    <t>Capital Expenditure</t>
  </si>
  <si>
    <t>Sale of Property, Plant, and Equipment</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</si>
  <si>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</si>
  <si>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</si>
  <si>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</si>
  <si>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</si>
  <si>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</si>
  <si>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</si>
  <si>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</si>
  <si>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</si>
  <si>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</si>
  <si>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</si>
  <si>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</si>
  <si>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</si>
  <si>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</si>
  <si>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</si>
  <si>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</si>
  <si>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</si>
  <si>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</si>
  <si>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</si>
  <si>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</si>
  <si>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</si>
  <si>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</si>
  <si>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</si>
  <si>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</si>
  <si>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</si>
  <si>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</si>
  <si>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</si>
  <si>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</si>
  <si>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</si>
  <si>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</si>
  <si>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</si>
  <si>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</si>
  <si>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</si>
  <si>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</si>
  <si>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0</t>
  </si>
  <si>
    <t>Other Intangibles, Total</t>
  </si>
  <si>
    <t>Investment in Real Estate</t>
  </si>
  <si>
    <t>Other Receivables</t>
  </si>
  <si>
    <t>Restricted Cash</t>
  </si>
  <si>
    <t>Other Current Assets, Total</t>
  </si>
  <si>
    <t>Deferred Tax Assets Long-Term (Collected)</t>
  </si>
  <si>
    <t>Other Real Estate Owned And Foreclosed</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</si>
  <si>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</si>
  <si>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</si>
  <si>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</si>
  <si>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</si>
  <si>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</si>
  <si>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</si>
  <si>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</si>
  <si>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</si>
  <si>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</si>
  <si>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</si>
  <si>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</si>
  <si>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</si>
  <si>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</si>
  <si>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</si>
  <si>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</si>
  <si>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</si>
  <si>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</si>
  <si>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</si>
  <si>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</si>
  <si>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</si>
  <si>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</si>
  <si>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</si>
  <si>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</si>
  <si>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</si>
  <si>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</si>
  <si>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</si>
  <si>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</si>
  <si>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</si>
  <si>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</si>
  <si>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</si>
  <si>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24.41</t>
  </si>
  <si>
    <t>26.57</t>
  </si>
  <si>
    <t>28.18</t>
  </si>
  <si>
    <t>30.55</t>
  </si>
  <si>
    <t>32.71</t>
  </si>
  <si>
    <t>34.93</t>
  </si>
  <si>
    <t>36.89</t>
  </si>
  <si>
    <t>41.8</t>
  </si>
  <si>
    <t>48.09</t>
  </si>
  <si>
    <t>60.21</t>
  </si>
  <si>
    <t>Tangible Book Value</t>
  </si>
  <si>
    <t>Tangible Book Value Per Share</t>
  </si>
  <si>
    <t>24.16</t>
  </si>
  <si>
    <t>26.31</t>
  </si>
  <si>
    <t>27.89</t>
  </si>
  <si>
    <t>30.16</t>
  </si>
  <si>
    <t>32.19</t>
  </si>
  <si>
    <t>34.35</t>
  </si>
  <si>
    <t>36.29</t>
  </si>
  <si>
    <t>41.09</t>
  </si>
  <si>
    <t>47.04</t>
  </si>
  <si>
    <t>58.52</t>
  </si>
  <si>
    <t>Average Assets</t>
  </si>
  <si>
    <t>Average Loans</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</si>
  <si>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</si>
  <si>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</si>
  <si>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</si>
  <si>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</si>
  <si>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</si>
  <si>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</si>
  <si>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</si>
  <si>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</si>
  <si>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</si>
  <si>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</si>
  <si>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</si>
  <si>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</si>
  <si>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</si>
  <si>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</si>
  <si>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</si>
  <si>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</si>
  <si>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</si>
  <si>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</si>
  <si>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</si>
  <si>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</si>
  <si>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</si>
  <si>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</si>
  <si>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</si>
  <si>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</si>
  <si>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Equity Invest.</t>
  </si>
  <si>
    <t>Total Other Non Interest Expense</t>
  </si>
  <si>
    <t>Non Interest Expense, Total</t>
  </si>
  <si>
    <t>EBT, Excl. Unusual Items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</si>
  <si>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</si>
  <si>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</si>
  <si>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</si>
  <si>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</si>
  <si>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</si>
  <si>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</si>
  <si>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</si>
  <si>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</si>
  <si>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</si>
  <si>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</si>
  <si>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</si>
  <si>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</si>
  <si>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5.69</t>
  </si>
  <si>
    <t>5.42</t>
  </si>
  <si>
    <t>5.39</t>
  </si>
  <si>
    <t>5.67</t>
  </si>
  <si>
    <t>5.89</t>
  </si>
  <si>
    <t>5.87</t>
  </si>
  <si>
    <t>4.58</t>
  </si>
  <si>
    <t>7.85</t>
  </si>
  <si>
    <t>13.95</t>
  </si>
  <si>
    <t>13.6</t>
  </si>
  <si>
    <t>Basic EPS - Continuing Operations</t>
  </si>
  <si>
    <t>Basic Weighted Average Shares Outstanding</t>
  </si>
  <si>
    <t>Net EPS - Diluted</t>
  </si>
  <si>
    <t>5.66</t>
  </si>
  <si>
    <t>Diluted EPS - Continuing Operations</t>
  </si>
  <si>
    <t>Diluted Weighted Average Shares Outstanding</t>
  </si>
  <si>
    <t>Normalized Basic EPS</t>
  </si>
  <si>
    <t>3.93</t>
  </si>
  <si>
    <t>3.76</t>
  </si>
  <si>
    <t>3.91</t>
  </si>
  <si>
    <t>4.25</t>
  </si>
  <si>
    <t>4.69</t>
  </si>
  <si>
    <t>4.74</t>
  </si>
  <si>
    <t>3.66</t>
  </si>
  <si>
    <t>6.02</t>
  </si>
  <si>
    <t>10.43</t>
  </si>
  <si>
    <t>10.51</t>
  </si>
  <si>
    <t>Normalized Diluted EPS</t>
  </si>
  <si>
    <t>Dividend Per Share</t>
  </si>
  <si>
    <t>3.13</t>
  </si>
  <si>
    <t>3.15</t>
  </si>
  <si>
    <t>2.78</t>
  </si>
  <si>
    <t>3.08</t>
  </si>
  <si>
    <t>3.53</t>
  </si>
  <si>
    <t>3.47</t>
  </si>
  <si>
    <t>2.18</t>
  </si>
  <si>
    <t>5.34</t>
  </si>
  <si>
    <t>8.58</t>
  </si>
  <si>
    <t>8.08</t>
  </si>
  <si>
    <t>Payout Ratio</t>
  </si>
  <si>
    <t>62.28</t>
  </si>
  <si>
    <t>65.73</t>
  </si>
  <si>
    <t>66.39</t>
  </si>
  <si>
    <t>59.38</t>
  </si>
  <si>
    <t>62.88</t>
  </si>
  <si>
    <t>60.09</t>
  </si>
  <si>
    <t>75.69</t>
  </si>
  <si>
    <t>27.78</t>
  </si>
  <si>
    <t>38.3</t>
  </si>
  <si>
    <t>63.09</t>
  </si>
  <si>
    <t>American Depositary Receipts Ratio (ADR)</t>
  </si>
  <si>
    <t>Effective Tax Rate - (Ratio)</t>
  </si>
  <si>
    <t>9.15</t>
  </si>
  <si>
    <t>9.94</t>
  </si>
  <si>
    <t>13.88</t>
  </si>
  <si>
    <t>16.65</t>
  </si>
  <si>
    <t>20.83</t>
  </si>
  <si>
    <t>22.25</t>
  </si>
  <si>
    <t>21.38</t>
  </si>
  <si>
    <t>18.38</t>
  </si>
  <si>
    <t>16.36</t>
  </si>
  <si>
    <t>18.99</t>
  </si>
  <si>
    <t>Total Current Taxes</t>
  </si>
  <si>
    <t>Total Deferred Taxes</t>
  </si>
  <si>
    <t>Normalized Net Income</t>
  </si>
  <si>
    <t>Non-Cash Pension Expense</t>
  </si>
  <si>
    <t>Profitability</t>
  </si>
  <si>
    <t>Return on Assets</t>
  </si>
  <si>
    <t>2.21</t>
  </si>
  <si>
    <t>1.9</t>
  </si>
  <si>
    <t>1.76</t>
  </si>
  <si>
    <t>1.79</t>
  </si>
  <si>
    <t>1.73</t>
  </si>
  <si>
    <t>1.54</t>
  </si>
  <si>
    <t>1.06</t>
  </si>
  <si>
    <t>1.62</t>
  </si>
  <si>
    <t>2.63</t>
  </si>
  <si>
    <t>2.48</t>
  </si>
  <si>
    <t>Return On Equity %</t>
  </si>
  <si>
    <t>24.53</t>
  </si>
  <si>
    <t>21.19</t>
  </si>
  <si>
    <t>19.63</t>
  </si>
  <si>
    <t>19.22</t>
  </si>
  <si>
    <t>18.56</t>
  </si>
  <si>
    <t>17.36</t>
  </si>
  <si>
    <t>12.77</t>
  </si>
  <si>
    <t>19.95</t>
  </si>
  <si>
    <t>30.8</t>
  </si>
  <si>
    <t>23.87</t>
  </si>
  <si>
    <t>Return on Common Equity</t>
  </si>
  <si>
    <t>Shareholders Value Added</t>
  </si>
  <si>
    <t>Margin Analysis</t>
  </si>
  <si>
    <t>SG&amp;A Margin</t>
  </si>
  <si>
    <t>49.73</t>
  </si>
  <si>
    <t>50.44</t>
  </si>
  <si>
    <t>48.64</t>
  </si>
  <si>
    <t>48.6</t>
  </si>
  <si>
    <t>49.26</t>
  </si>
  <si>
    <t>54.23</t>
  </si>
  <si>
    <t>43.54</t>
  </si>
  <si>
    <t>34.44</t>
  </si>
  <si>
    <t>36.65</t>
  </si>
  <si>
    <t>Net Interest Income / Total Revenues %</t>
  </si>
  <si>
    <t>91.39</t>
  </si>
  <si>
    <t>90.76</t>
  </si>
  <si>
    <t>85.71</t>
  </si>
  <si>
    <t>83.39</t>
  </si>
  <si>
    <t>82.92</t>
  </si>
  <si>
    <t>82.13</t>
  </si>
  <si>
    <t>88.95</t>
  </si>
  <si>
    <t>84.47</t>
  </si>
  <si>
    <t>47.74</t>
  </si>
  <si>
    <t>68.24</t>
  </si>
  <si>
    <t>EBT Excl. Non-Recurring Items Margin %</t>
  </si>
  <si>
    <t>47.93</t>
  </si>
  <si>
    <t>46.25</t>
  </si>
  <si>
    <t>45.03</t>
  </si>
  <si>
    <t>46.9</t>
  </si>
  <si>
    <t>47.61</t>
  </si>
  <si>
    <t>45.91</t>
  </si>
  <si>
    <t>40.03</t>
  </si>
  <si>
    <t>52.41</t>
  </si>
  <si>
    <t>62.87</t>
  </si>
  <si>
    <t>60.33</t>
  </si>
  <si>
    <t>Income From Continuing Operations Margin %</t>
  </si>
  <si>
    <t>43.38</t>
  </si>
  <si>
    <t>41.61</t>
  </si>
  <si>
    <t>38.75</t>
  </si>
  <si>
    <t>39.07</t>
  </si>
  <si>
    <t>37.37</t>
  </si>
  <si>
    <t>35.57</t>
  </si>
  <si>
    <t>31.37</t>
  </si>
  <si>
    <t>42.7</t>
  </si>
  <si>
    <t>52.58</t>
  </si>
  <si>
    <t>48.82</t>
  </si>
  <si>
    <t>Net Income Margin %</t>
  </si>
  <si>
    <t>Net Avail. For Common Margin %</t>
  </si>
  <si>
    <t>Normalized Net Income Margin</t>
  </si>
  <si>
    <t>29.96</t>
  </si>
  <si>
    <t>28.91</t>
  </si>
  <si>
    <t>28.14</t>
  </si>
  <si>
    <t>29.31</t>
  </si>
  <si>
    <t>29.76</t>
  </si>
  <si>
    <t>28.69</t>
  </si>
  <si>
    <t>25.02</t>
  </si>
  <si>
    <t>32.76</t>
  </si>
  <si>
    <t>39.29</t>
  </si>
  <si>
    <t>37.71</t>
  </si>
  <si>
    <t>Asset quality</t>
  </si>
  <si>
    <t>Nonperforming Loans / Total Loans %</t>
  </si>
  <si>
    <t>4.01</t>
  </si>
  <si>
    <t>4.15</t>
  </si>
  <si>
    <t>3.72</t>
  </si>
  <si>
    <t>3.33</t>
  </si>
  <si>
    <t>3.07</t>
  </si>
  <si>
    <t>4.28</t>
  </si>
  <si>
    <t>3.25</t>
  </si>
  <si>
    <t>3.24</t>
  </si>
  <si>
    <t>Nonperforming Loans / Total Assets %</t>
  </si>
  <si>
    <t>3.28</t>
  </si>
  <si>
    <t>2.64</t>
  </si>
  <si>
    <t>2.44</t>
  </si>
  <si>
    <t>2.29</t>
  </si>
  <si>
    <t>2.94</t>
  </si>
  <si>
    <t>2.19</t>
  </si>
  <si>
    <t>2.58</t>
  </si>
  <si>
    <t>Nonperforming Assets / Total Assets %</t>
  </si>
  <si>
    <t>3.3</t>
  </si>
  <si>
    <t>3.35</t>
  </si>
  <si>
    <t>3.11</t>
  </si>
  <si>
    <t>2.68</t>
  </si>
  <si>
    <t>2.49</t>
  </si>
  <si>
    <t>2.32</t>
  </si>
  <si>
    <t>2.96</t>
  </si>
  <si>
    <t>NPAs / Loans and OREO</t>
  </si>
  <si>
    <t>4.02</t>
  </si>
  <si>
    <t>4.17</t>
  </si>
  <si>
    <t>3.38</t>
  </si>
  <si>
    <t>3.14</t>
  </si>
  <si>
    <t>4.3</t>
  </si>
  <si>
    <t>3.27</t>
  </si>
  <si>
    <t>3.82</t>
  </si>
  <si>
    <t>NPAs / Equity</t>
  </si>
  <si>
    <t>35.97</t>
  </si>
  <si>
    <t>38.28</t>
  </si>
  <si>
    <t>33.95</t>
  </si>
  <si>
    <t>28.38</t>
  </si>
  <si>
    <t>27.09</t>
  </si>
  <si>
    <t>27.12</t>
  </si>
  <si>
    <t>36.56</t>
  </si>
  <si>
    <t>25.12</t>
  </si>
  <si>
    <t>24.1</t>
  </si>
  <si>
    <t>Allowance for Credit Losses / Net Charge-offs %</t>
  </si>
  <si>
    <t>253.28</t>
  </si>
  <si>
    <t>295.9</t>
  </si>
  <si>
    <t>265.2</t>
  </si>
  <si>
    <t>207.48</t>
  </si>
  <si>
    <t>261.76</t>
  </si>
  <si>
    <t>258.71</t>
  </si>
  <si>
    <t>272.04</t>
  </si>
  <si>
    <t>410.84</t>
  </si>
  <si>
    <t>191.7</t>
  </si>
  <si>
    <t>Allowance for Credit Losses / Nonperforming Loans %</t>
  </si>
  <si>
    <t>58.3</t>
  </si>
  <si>
    <t>57.79</t>
  </si>
  <si>
    <t>64.38</t>
  </si>
  <si>
    <t>69.27</t>
  </si>
  <si>
    <t>72.64</t>
  </si>
  <si>
    <t>55.1</t>
  </si>
  <si>
    <t>63.54</t>
  </si>
  <si>
    <t>64.4</t>
  </si>
  <si>
    <t>49.4</t>
  </si>
  <si>
    <t>Allowance for Credit Losses / Total Loans %</t>
  </si>
  <si>
    <t>2.34</t>
  </si>
  <si>
    <t>2.4</t>
  </si>
  <si>
    <t>2.15</t>
  </si>
  <si>
    <t>2.13</t>
  </si>
  <si>
    <t>2.23</t>
  </si>
  <si>
    <t>2.36</t>
  </si>
  <si>
    <t>2.06</t>
  </si>
  <si>
    <t>2.09</t>
  </si>
  <si>
    <t>1.86</t>
  </si>
  <si>
    <t>Net Charge-offs / Total Average Loans %</t>
  </si>
  <si>
    <t>0.93</t>
  </si>
  <si>
    <t>0.88</t>
  </si>
  <si>
    <t>0.92</t>
  </si>
  <si>
    <t>0.89</t>
  </si>
  <si>
    <t>0.96</t>
  </si>
  <si>
    <t>Provision for Loan Losses / Net Charge-offs %</t>
  </si>
  <si>
    <t>135.86</t>
  </si>
  <si>
    <t>148.85</t>
  </si>
  <si>
    <t>134.54</t>
  </si>
  <si>
    <t>87.25</t>
  </si>
  <si>
    <t>121.12</t>
  </si>
  <si>
    <t>130.94</t>
  </si>
  <si>
    <t>168.37</t>
  </si>
  <si>
    <t>213.3</t>
  </si>
  <si>
    <t>54.41</t>
  </si>
  <si>
    <t>Earning Assets / IBL</t>
  </si>
  <si>
    <t>165.74</t>
  </si>
  <si>
    <t>156.89</t>
  </si>
  <si>
    <t>Interest Income / Average Assets</t>
  </si>
  <si>
    <t>6.14</t>
  </si>
  <si>
    <t>5.88</t>
  </si>
  <si>
    <t>5.83</t>
  </si>
  <si>
    <t>5.55</t>
  </si>
  <si>
    <t>4.21</t>
  </si>
  <si>
    <t>7.37</t>
  </si>
  <si>
    <t>Interest Expense / Average Assets</t>
  </si>
  <si>
    <t>2.22</t>
  </si>
  <si>
    <t>2.04</t>
  </si>
  <si>
    <t>1.98</t>
  </si>
  <si>
    <t>1.95</t>
  </si>
  <si>
    <t>1.26</t>
  </si>
  <si>
    <t>3.87</t>
  </si>
  <si>
    <t>Net Interest Income / Average Assets</t>
  </si>
  <si>
    <t>3.92</t>
  </si>
  <si>
    <t>3.84</t>
  </si>
  <si>
    <t>3.85</t>
  </si>
  <si>
    <t>3.6</t>
  </si>
  <si>
    <t>2.95</t>
  </si>
  <si>
    <t>3.5</t>
  </si>
  <si>
    <t>Non Interest Income / Average Assets</t>
  </si>
  <si>
    <t>1.65</t>
  </si>
  <si>
    <t>1.5</t>
  </si>
  <si>
    <t>1.61</t>
  </si>
  <si>
    <t>1.69</t>
  </si>
  <si>
    <t>1.41</t>
  </si>
  <si>
    <t>Non Interest Expense / Average Asset</t>
  </si>
  <si>
    <t>2.52</t>
  </si>
  <si>
    <t>2.45</t>
  </si>
  <si>
    <t>2.43</t>
  </si>
  <si>
    <t>2.37</t>
  </si>
  <si>
    <t>1.99</t>
  </si>
  <si>
    <t>Capital And Funding</t>
  </si>
  <si>
    <t>Total Average Common Equity / Total Average Assets %</t>
  </si>
  <si>
    <t>8.99</t>
  </si>
  <si>
    <t>8.95</t>
  </si>
  <si>
    <t>9.31</t>
  </si>
  <si>
    <t>9.32</t>
  </si>
  <si>
    <t>8.85</t>
  </si>
  <si>
    <t>8.3</t>
  </si>
  <si>
    <t>8.13</t>
  </si>
  <si>
    <t>8.55</t>
  </si>
  <si>
    <t>10.39</t>
  </si>
  <si>
    <t>Total Average Equity / Total Average Assets %</t>
  </si>
  <si>
    <t>Total Equity + Allowance for Loan Losses / Total Loans %</t>
  </si>
  <si>
    <t>13.52</t>
  </si>
  <si>
    <t>13.3</t>
  </si>
  <si>
    <t>13.43</t>
  </si>
  <si>
    <t>14.08</t>
  </si>
  <si>
    <t>13.72</t>
  </si>
  <si>
    <t>14.13</t>
  </si>
  <si>
    <t>14.17</t>
  </si>
  <si>
    <t>15.11</t>
  </si>
  <si>
    <t>17.72</t>
  </si>
  <si>
    <t>Gross Loans / Total Deposits %</t>
  </si>
  <si>
    <t>136.13</t>
  </si>
  <si>
    <t>137.86</t>
  </si>
  <si>
    <t>137.96</t>
  </si>
  <si>
    <t>137.11</t>
  </si>
  <si>
    <t>140.85</t>
  </si>
  <si>
    <t>138.49</t>
  </si>
  <si>
    <t>131.6</t>
  </si>
  <si>
    <t>125.96</t>
  </si>
  <si>
    <t>135.46</t>
  </si>
  <si>
    <t>131.26</t>
  </si>
  <si>
    <t>Net Loans / Total Deposits %</t>
  </si>
  <si>
    <t>131.81</t>
  </si>
  <si>
    <t>133.54</t>
  </si>
  <si>
    <t>133.77</t>
  </si>
  <si>
    <t>133.23</t>
  </si>
  <si>
    <t>136.86</t>
  </si>
  <si>
    <t>134.53</t>
  </si>
  <si>
    <t>127.77</t>
  </si>
  <si>
    <t>122.74</t>
  </si>
  <si>
    <t>131.77</t>
  </si>
  <si>
    <t>127.9</t>
  </si>
  <si>
    <t>Tier 1 Capital Ratio %</t>
  </si>
  <si>
    <t>9.97</t>
  </si>
  <si>
    <t>10.76</t>
  </si>
  <si>
    <t>11.47</t>
  </si>
  <si>
    <t>11.13</t>
  </si>
  <si>
    <t>10.92</t>
  </si>
  <si>
    <t>12.19</t>
  </si>
  <si>
    <t>13.96</t>
  </si>
  <si>
    <t>14.19</t>
  </si>
  <si>
    <t>13.73</t>
  </si>
  <si>
    <t>Total Capital Ratio %</t>
  </si>
  <si>
    <t>13.32</t>
  </si>
  <si>
    <t>12.58</t>
  </si>
  <si>
    <t>13.89</t>
  </si>
  <si>
    <t>14.54</t>
  </si>
  <si>
    <t>13.91</t>
  </si>
  <si>
    <t>14.14</t>
  </si>
  <si>
    <t>15.96</t>
  </si>
  <si>
    <t>17.29</t>
  </si>
  <si>
    <t>18.02</t>
  </si>
  <si>
    <t>17.45</t>
  </si>
  <si>
    <t>Core Tier 1 Capital Ratio</t>
  </si>
  <si>
    <t>12.96</t>
  </si>
  <si>
    <t>13.69</t>
  </si>
  <si>
    <t>Tier 2 Capital Ratio</t>
  </si>
  <si>
    <t>3.22</t>
  </si>
  <si>
    <t>3.77</t>
  </si>
  <si>
    <t>Coverage Ratio</t>
  </si>
  <si>
    <t>65.01</t>
  </si>
  <si>
    <t>65.1</t>
  </si>
  <si>
    <t>71.39</t>
  </si>
  <si>
    <t>72.68</t>
  </si>
  <si>
    <t>77.47</t>
  </si>
  <si>
    <t>77.46</t>
  </si>
  <si>
    <t>62.27</t>
  </si>
  <si>
    <t>73.44</t>
  </si>
  <si>
    <t>Leverage Ratio %</t>
  </si>
  <si>
    <t>7.89</t>
  </si>
  <si>
    <t>7.45</t>
  </si>
  <si>
    <t>8.09</t>
  </si>
  <si>
    <t>8.39</t>
  </si>
  <si>
    <t>8.26</t>
  </si>
  <si>
    <t>7.94</t>
  </si>
  <si>
    <t>7.64</t>
  </si>
  <si>
    <t>Interbank Ratio</t>
  </si>
  <si>
    <t>90.07</t>
  </si>
  <si>
    <t>76.58</t>
  </si>
  <si>
    <t>106.9</t>
  </si>
  <si>
    <t>45.86</t>
  </si>
  <si>
    <t>117.4</t>
  </si>
  <si>
    <t>243.04</t>
  </si>
  <si>
    <t>282.93</t>
  </si>
  <si>
    <t>154.47</t>
  </si>
  <si>
    <t>27.67</t>
  </si>
  <si>
    <t>Fixed Charges Coverage</t>
  </si>
  <si>
    <t>EBT + Interest Expense / Interest Expense</t>
  </si>
  <si>
    <t>1.82</t>
  </si>
  <si>
    <t>1.91</t>
  </si>
  <si>
    <t>1.93</t>
  </si>
  <si>
    <t>2.11</t>
  </si>
  <si>
    <t>2.03</t>
  </si>
  <si>
    <t>2.05</t>
  </si>
  <si>
    <t>2.62</t>
  </si>
  <si>
    <t>1.8</t>
  </si>
  <si>
    <t>Growth Over Prior Year</t>
  </si>
  <si>
    <t>Net Interest Income, 1 Yr. Growth %</t>
  </si>
  <si>
    <t>17.55</t>
  </si>
  <si>
    <t>-2.08</t>
  </si>
  <si>
    <t>0.18</t>
  </si>
  <si>
    <t>0.66</t>
  </si>
  <si>
    <t>7.36</t>
  </si>
  <si>
    <t>3.75</t>
  </si>
  <si>
    <t>-4.12</t>
  </si>
  <si>
    <t>19.46</t>
  </si>
  <si>
    <t>16.5</t>
  </si>
  <si>
    <t>-15.24</t>
  </si>
  <si>
    <t>Non Interest Income, 1 Yr. Growth %</t>
  </si>
  <si>
    <t>1.13</t>
  </si>
  <si>
    <t>6.45</t>
  </si>
  <si>
    <t>20.18</t>
  </si>
  <si>
    <t>-6.54</t>
  </si>
  <si>
    <t>15.33</t>
  </si>
  <si>
    <t>16.58</t>
  </si>
  <si>
    <t>-3.01</t>
  </si>
  <si>
    <t>5.75</t>
  </si>
  <si>
    <t>66.83</t>
  </si>
  <si>
    <t>Provision For Loan Losses, 1 Yr. Growth %</t>
  </si>
  <si>
    <t>17.54</t>
  </si>
  <si>
    <t>6.71</t>
  </si>
  <si>
    <t>2.2</t>
  </si>
  <si>
    <t>-24.13</t>
  </si>
  <si>
    <t>19.76</t>
  </si>
  <si>
    <t>23.4</t>
  </si>
  <si>
    <t>33.23</t>
  </si>
  <si>
    <t>-19.33</t>
  </si>
  <si>
    <t>21.86</t>
  </si>
  <si>
    <t>Total Revenues, 1 Yr. Growth %</t>
  </si>
  <si>
    <t>-1.4</t>
  </si>
  <si>
    <t>6.09</t>
  </si>
  <si>
    <t>3.45</t>
  </si>
  <si>
    <t>7.98</t>
  </si>
  <si>
    <t>4.73</t>
  </si>
  <si>
    <t>-11.47</t>
  </si>
  <si>
    <t>25.81</t>
  </si>
  <si>
    <t>45.53</t>
  </si>
  <si>
    <t>Earnings From Cont. Operations, 1 Yr. Growth %</t>
  </si>
  <si>
    <t>15.09</t>
  </si>
  <si>
    <t>-5.43</t>
  </si>
  <si>
    <t>-1.21</t>
  </si>
  <si>
    <t>-0.31</t>
  </si>
  <si>
    <t>-21.91</t>
  </si>
  <si>
    <t>71.22</t>
  </si>
  <si>
    <t>77.92</t>
  </si>
  <si>
    <t>-4.96</t>
  </si>
  <si>
    <t>Net Income, 1 Yr. Growth %</t>
  </si>
  <si>
    <t>Normalized Net Income, 1 Yr. Growth %</t>
  </si>
  <si>
    <t>9.35</t>
  </si>
  <si>
    <t>-4.81</t>
  </si>
  <si>
    <t>7.75</t>
  </si>
  <si>
    <t>9.62</t>
  </si>
  <si>
    <t>-22.79</t>
  </si>
  <si>
    <t>64.71</t>
  </si>
  <si>
    <t>73.36</t>
  </si>
  <si>
    <t>-2.14</t>
  </si>
  <si>
    <t>Diluted EPS Before Extra, 1 Yr. Growth %</t>
  </si>
  <si>
    <t>14.78</t>
  </si>
  <si>
    <t>-4.71</t>
  </si>
  <si>
    <t>4.33</t>
  </si>
  <si>
    <t>3.31</t>
  </si>
  <si>
    <t>-0.32</t>
  </si>
  <si>
    <t>-21.98</t>
  </si>
  <si>
    <t>71.38</t>
  </si>
  <si>
    <t>77.93</t>
  </si>
  <si>
    <t>Dividend Per Share, 1 Yr. Growth %</t>
  </si>
  <si>
    <t>0.72</t>
  </si>
  <si>
    <t>0.64</t>
  </si>
  <si>
    <t>-11.51</t>
  </si>
  <si>
    <t>10.56</t>
  </si>
  <si>
    <t>14.61</t>
  </si>
  <si>
    <t>-1.62</t>
  </si>
  <si>
    <t>-37.16</t>
  </si>
  <si>
    <t>145.07</t>
  </si>
  <si>
    <t>60.59</t>
  </si>
  <si>
    <t>-5.88</t>
  </si>
  <si>
    <t>Gross Loans, 1 Yr. Growth %</t>
  </si>
  <si>
    <t>5.4</t>
  </si>
  <si>
    <t>10.88</t>
  </si>
  <si>
    <t>3.58</t>
  </si>
  <si>
    <t>-0.04</t>
  </si>
  <si>
    <t>9.54</t>
  </si>
  <si>
    <t>3.1</t>
  </si>
  <si>
    <t>10.09</t>
  </si>
  <si>
    <t>7.08</t>
  </si>
  <si>
    <t>Allowance For Loan Losses, 1 Yr. Growth %</t>
  </si>
  <si>
    <t>9.89</t>
  </si>
  <si>
    <t>13.8</t>
  </si>
  <si>
    <t>1.34</t>
  </si>
  <si>
    <t>-8.48</t>
  </si>
  <si>
    <t>8.84</t>
  </si>
  <si>
    <t>12.82</t>
  </si>
  <si>
    <t>-3.83</t>
  </si>
  <si>
    <t>-13.57</t>
  </si>
  <si>
    <t>Net Loans, 1 Yr. Growth %</t>
  </si>
  <si>
    <t>5.29</t>
  </si>
  <si>
    <t>3.68</t>
  </si>
  <si>
    <t>0.17</t>
  </si>
  <si>
    <t>9.53</t>
  </si>
  <si>
    <t>7.73</t>
  </si>
  <si>
    <t>3.03</t>
  </si>
  <si>
    <t>10.5</t>
  </si>
  <si>
    <t>6.89</t>
  </si>
  <si>
    <t>2.98</t>
  </si>
  <si>
    <t>Non Performing Loans, 1 Yr. Growth %</t>
  </si>
  <si>
    <t>6.07</t>
  </si>
  <si>
    <t>14.8</t>
  </si>
  <si>
    <t>-7.05</t>
  </si>
  <si>
    <t>-10.44</t>
  </si>
  <si>
    <t>1.15</t>
  </si>
  <si>
    <t>7.59</t>
  </si>
  <si>
    <t>43.63</t>
  </si>
  <si>
    <t>-16.6</t>
  </si>
  <si>
    <t>6.9</t>
  </si>
  <si>
    <t>15.5</t>
  </si>
  <si>
    <t>Non Performing Assets, 1 Yr. Growth %</t>
  </si>
  <si>
    <t>15.02</t>
  </si>
  <si>
    <t>-6.52</t>
  </si>
  <si>
    <t>-10.11</t>
  </si>
  <si>
    <t>1.55</t>
  </si>
  <si>
    <t>6.92</t>
  </si>
  <si>
    <t>42.36</t>
  </si>
  <si>
    <t>-16.02</t>
  </si>
  <si>
    <t>6.41</t>
  </si>
  <si>
    <t>16.26</t>
  </si>
  <si>
    <t>Total Assets, 1 Yr. Growth %</t>
  </si>
  <si>
    <t>6.6</t>
  </si>
  <si>
    <t>13.19</t>
  </si>
  <si>
    <t>0.85</t>
  </si>
  <si>
    <t>4.09</t>
  </si>
  <si>
    <t>9.45</t>
  </si>
  <si>
    <t>14.88</t>
  </si>
  <si>
    <t>11.68</t>
  </si>
  <si>
    <t>12.16</t>
  </si>
  <si>
    <t>6.76</t>
  </si>
  <si>
    <t>1.11</t>
  </si>
  <si>
    <t>Total Deposits, 1 Yr Growth %</t>
  </si>
  <si>
    <t>1.64</t>
  </si>
  <si>
    <t>9.48</t>
  </si>
  <si>
    <t>3.51</t>
  </si>
  <si>
    <t>0.58</t>
  </si>
  <si>
    <t>6.62</t>
  </si>
  <si>
    <t>9.59</t>
  </si>
  <si>
    <t>8.49</t>
  </si>
  <si>
    <t>4.5</t>
  </si>
  <si>
    <t>Tangible Book Value, 1 Yr. Growth %</t>
  </si>
  <si>
    <t>11.26</t>
  </si>
  <si>
    <t>8.16</t>
  </si>
  <si>
    <t>5.33</t>
  </si>
  <si>
    <t>7.3</t>
  </si>
  <si>
    <t>6.05</t>
  </si>
  <si>
    <t>6.7</t>
  </si>
  <si>
    <t>5.64</t>
  </si>
  <si>
    <t>13.23</t>
  </si>
  <si>
    <t>12.57</t>
  </si>
  <si>
    <t>11.72</t>
  </si>
  <si>
    <t>Average Interest Earning Assets, 1 Yr. Growth %</t>
  </si>
  <si>
    <t>6.08</t>
  </si>
  <si>
    <t>6.11</t>
  </si>
  <si>
    <t>13.16</t>
  </si>
  <si>
    <t>5.77</t>
  </si>
  <si>
    <t>Average Interest Bearing Liabilities, 1 Yr. Growth %</t>
  </si>
  <si>
    <t>8.11</t>
  </si>
  <si>
    <t>16.12</t>
  </si>
  <si>
    <t>Common Equity, 1 Yr. Growth %</t>
  </si>
  <si>
    <t>10.98</t>
  </si>
  <si>
    <t>5.38</t>
  </si>
  <si>
    <t>7.56</t>
  </si>
  <si>
    <t>6.39</t>
  </si>
  <si>
    <t>6.78</t>
  </si>
  <si>
    <t>5.61</t>
  </si>
  <si>
    <t>13.33</t>
  </si>
  <si>
    <t>13.15</t>
  </si>
  <si>
    <t>11.98</t>
  </si>
  <si>
    <t>Total Equity, 1 Yr. Growth %</t>
  </si>
  <si>
    <t>Compound Annual Growth Rate Over Two Years</t>
  </si>
  <si>
    <t>Net Interest Income, 2 Yr. CAGR %</t>
  </si>
  <si>
    <t>14.31</t>
  </si>
  <si>
    <t>7.29</t>
  </si>
  <si>
    <t>-0.96</t>
  </si>
  <si>
    <t>0.42</t>
  </si>
  <si>
    <t>3.96</t>
  </si>
  <si>
    <t>5.54</t>
  </si>
  <si>
    <t>-0.26</t>
  </si>
  <si>
    <t>7.03</t>
  </si>
  <si>
    <t>-1.28</t>
  </si>
  <si>
    <t>10.47</t>
  </si>
  <si>
    <t>Non Interest Income, 2 Yr. CAGR %</t>
  </si>
  <si>
    <t>4.34</t>
  </si>
  <si>
    <t>13.1</t>
  </si>
  <si>
    <t>5.98</t>
  </si>
  <si>
    <t>15.95</t>
  </si>
  <si>
    <t>6.34</t>
  </si>
  <si>
    <t>1.28</t>
  </si>
  <si>
    <t>71.3</t>
  </si>
  <si>
    <t>Provision For Loan Losses, 2 Yr. CAGR %</t>
  </si>
  <si>
    <t>22.84</t>
  </si>
  <si>
    <t>4.43</t>
  </si>
  <si>
    <t>-11.95</t>
  </si>
  <si>
    <t>-4.68</t>
  </si>
  <si>
    <t>21.57</t>
  </si>
  <si>
    <t>28.22</t>
  </si>
  <si>
    <t>3.67</t>
  </si>
  <si>
    <t>-3.02</t>
  </si>
  <si>
    <t>224.55</t>
  </si>
  <si>
    <t>Total Revenues, 2 Yr. CAGR %</t>
  </si>
  <si>
    <t>9.64</t>
  </si>
  <si>
    <t>5.17</t>
  </si>
  <si>
    <t>2.27</t>
  </si>
  <si>
    <t>4.76</t>
  </si>
  <si>
    <t>-3.71</t>
  </si>
  <si>
    <t>34.76</t>
  </si>
  <si>
    <t>Earnings From Cont. Operations, 2 Yr. CAGR %</t>
  </si>
  <si>
    <t>12.43</t>
  </si>
  <si>
    <t>-3.34</t>
  </si>
  <si>
    <t>1.51</t>
  </si>
  <si>
    <t>3.79</t>
  </si>
  <si>
    <t>1.46</t>
  </si>
  <si>
    <t>-11.77</t>
  </si>
  <si>
    <t>15.63</t>
  </si>
  <si>
    <t>74.45</t>
  </si>
  <si>
    <t>14.05</t>
  </si>
  <si>
    <t>Net Income, 2 Yr. CAGR %</t>
  </si>
  <si>
    <t>Normalized Net Income, 2 Yr. CAGR %</t>
  </si>
  <si>
    <t>11.78</t>
  </si>
  <si>
    <t>-0.85</t>
  </si>
  <si>
    <t>5.49</t>
  </si>
  <si>
    <t>8.68</t>
  </si>
  <si>
    <t>5.21</t>
  </si>
  <si>
    <t>-11.35</t>
  </si>
  <si>
    <t>68.88</t>
  </si>
  <si>
    <t>Diluted EPS Before Extra, 2 Yr. CAGR %</t>
  </si>
  <si>
    <t>10.86</t>
  </si>
  <si>
    <t>-2.65</t>
  </si>
  <si>
    <t>1.89</t>
  </si>
  <si>
    <t>1.48</t>
  </si>
  <si>
    <t>-11.81</t>
  </si>
  <si>
    <t>15.64</t>
  </si>
  <si>
    <t>74.52</t>
  </si>
  <si>
    <t>14.04</t>
  </si>
  <si>
    <t>Dividend Per Share, 2 Yr. CAGR %</t>
  </si>
  <si>
    <t>0.68</t>
  </si>
  <si>
    <t>-5.63</t>
  </si>
  <si>
    <t>-1.09</t>
  </si>
  <si>
    <t>12.56</t>
  </si>
  <si>
    <t>6.18</t>
  </si>
  <si>
    <t>-21.37</t>
  </si>
  <si>
    <t>98.39</t>
  </si>
  <si>
    <t>22.94</t>
  </si>
  <si>
    <t>Gross Loans, 2 Yr. CAGR %</t>
  </si>
  <si>
    <t>8.75</t>
  </si>
  <si>
    <t>8.1</t>
  </si>
  <si>
    <t>7.17</t>
  </si>
  <si>
    <t>1.75</t>
  </si>
  <si>
    <t>4.64</t>
  </si>
  <si>
    <t>8.64</t>
  </si>
  <si>
    <t>6.54</t>
  </si>
  <si>
    <t>8.53</t>
  </si>
  <si>
    <t>4.9</t>
  </si>
  <si>
    <t>Allowance For Loan Losses, 2 Yr. CAGR %</t>
  </si>
  <si>
    <t>11.17</t>
  </si>
  <si>
    <t>11.83</t>
  </si>
  <si>
    <t>7.39</t>
  </si>
  <si>
    <t>-3.7</t>
  </si>
  <si>
    <t>-0.19</t>
  </si>
  <si>
    <t>10.82</t>
  </si>
  <si>
    <t>10.87</t>
  </si>
  <si>
    <t>2.08</t>
  </si>
  <si>
    <t>-0.5</t>
  </si>
  <si>
    <t>Net Loans, 2 Yr. CAGR %</t>
  </si>
  <si>
    <t>8.71</t>
  </si>
  <si>
    <t>8.07</t>
  </si>
  <si>
    <t>7.24</t>
  </si>
  <si>
    <t>8.63</t>
  </si>
  <si>
    <t>5.36</t>
  </si>
  <si>
    <t>Non Performing Loans, 2 Yr. CAGR %</t>
  </si>
  <si>
    <t>8.96</t>
  </si>
  <si>
    <t>10.35</t>
  </si>
  <si>
    <t>-8.76</t>
  </si>
  <si>
    <t>-4.82</t>
  </si>
  <si>
    <t>4.32</t>
  </si>
  <si>
    <t>24.31</t>
  </si>
  <si>
    <t>-5.58</t>
  </si>
  <si>
    <t>Non Performing Assets, 2 Yr. CAGR %</t>
  </si>
  <si>
    <t>10.49</t>
  </si>
  <si>
    <t>3.69</t>
  </si>
  <si>
    <t>-8.33</t>
  </si>
  <si>
    <t>-4.46</t>
  </si>
  <si>
    <t>4.2</t>
  </si>
  <si>
    <t>23.38</t>
  </si>
  <si>
    <t>9.34</t>
  </si>
  <si>
    <t>-5.35</t>
  </si>
  <si>
    <t>13.05</t>
  </si>
  <si>
    <t>Total Assets, 2 Yr. CAGR %</t>
  </si>
  <si>
    <t>9.02</t>
  </si>
  <si>
    <t>9.85</t>
  </si>
  <si>
    <t>6.84</t>
  </si>
  <si>
    <t>2.42</t>
  </si>
  <si>
    <t>6.74</t>
  </si>
  <si>
    <t>12.13</t>
  </si>
  <si>
    <t>13.27</t>
  </si>
  <si>
    <t>11.92</t>
  </si>
  <si>
    <t>9.49</t>
  </si>
  <si>
    <t>Total Deposits, 2 Yr CAGR %</t>
  </si>
  <si>
    <t>5.08</t>
  </si>
  <si>
    <t>3.56</t>
  </si>
  <si>
    <t>9.04</t>
  </si>
  <si>
    <t>11.71</t>
  </si>
  <si>
    <t>6.97</t>
  </si>
  <si>
    <t>Tangible Book Value, 2 Yr. CAGR %</t>
  </si>
  <si>
    <t>12.76</t>
  </si>
  <si>
    <t>9.7</t>
  </si>
  <si>
    <t>6.31</t>
  </si>
  <si>
    <t>6.67</t>
  </si>
  <si>
    <t>6.37</t>
  </si>
  <si>
    <t>6.17</t>
  </si>
  <si>
    <t>9.37</t>
  </si>
  <si>
    <t>13.86</t>
  </si>
  <si>
    <t>18.34</t>
  </si>
  <si>
    <t>Average Interest Earning Assets, 2 Yr. CAGR %</t>
  </si>
  <si>
    <t>4.6</t>
  </si>
  <si>
    <t>4.61</t>
  </si>
  <si>
    <t>9.96</t>
  </si>
  <si>
    <t>7.07</t>
  </si>
  <si>
    <t>Average Interest Bearing Liabilities, 2 Yr. CAGR %</t>
  </si>
  <si>
    <t>18.6</t>
  </si>
  <si>
    <t>Common Equity, 2 Yr. CAGR %</t>
  </si>
  <si>
    <t>12.39</t>
  </si>
  <si>
    <t>9.52</t>
  </si>
  <si>
    <t>6.72</t>
  </si>
  <si>
    <t>6.46</t>
  </si>
  <si>
    <t>6.59</t>
  </si>
  <si>
    <t>6.2</t>
  </si>
  <si>
    <t>9.4</t>
  </si>
  <si>
    <t>14.18</t>
  </si>
  <si>
    <t>19.02</t>
  </si>
  <si>
    <t>Total Equity, 2 Yr. CAGR %</t>
  </si>
  <si>
    <t>Compound Annual Growth Rate Over Three Years</t>
  </si>
  <si>
    <t>Net Interest Income, 3 Yr. CAGR %</t>
  </si>
  <si>
    <t>12.63</t>
  </si>
  <si>
    <t>8.56</t>
  </si>
  <si>
    <t>4.86</t>
  </si>
  <si>
    <t>-0.42</t>
  </si>
  <si>
    <t>3.89</t>
  </si>
  <si>
    <t>5.92</t>
  </si>
  <si>
    <t>-2.23</t>
  </si>
  <si>
    <t>Non Interest Income, 3 Yr. CAGR %</t>
  </si>
  <si>
    <t>4.49</t>
  </si>
  <si>
    <t>5.04</t>
  </si>
  <si>
    <t>6.13</t>
  </si>
  <si>
    <t>9.01</t>
  </si>
  <si>
    <t>7.91</t>
  </si>
  <si>
    <t>9.25</t>
  </si>
  <si>
    <t>41.71</t>
  </si>
  <si>
    <t>20.54</t>
  </si>
  <si>
    <t>Provision For Loan Losses, 3 Yr. CAGR %</t>
  </si>
  <si>
    <t>31.52</t>
  </si>
  <si>
    <t>17.21</t>
  </si>
  <si>
    <t>-6.12</t>
  </si>
  <si>
    <t>-2.44</t>
  </si>
  <si>
    <t>25.34</t>
  </si>
  <si>
    <t>9.87</t>
  </si>
  <si>
    <t>7.81</t>
  </si>
  <si>
    <t>-24.15</t>
  </si>
  <si>
    <t>Total Revenues, 3 Yr. CAGR %</t>
  </si>
  <si>
    <t>5.48</t>
  </si>
  <si>
    <t>2.67</t>
  </si>
  <si>
    <t>5.82</t>
  </si>
  <si>
    <t>5.37</t>
  </si>
  <si>
    <t>0.04</t>
  </si>
  <si>
    <t>5.27</t>
  </si>
  <si>
    <t>17.15</t>
  </si>
  <si>
    <t>24.01</t>
  </si>
  <si>
    <t>Earnings From Cont. Operations, 3 Yr. CAGR %</t>
  </si>
  <si>
    <t>11.29</t>
  </si>
  <si>
    <t>-0.86</t>
  </si>
  <si>
    <t>2.1</t>
  </si>
  <si>
    <t>-7.01</t>
  </si>
  <si>
    <t>10.05</t>
  </si>
  <si>
    <t>33.45</t>
  </si>
  <si>
    <t>43.69</t>
  </si>
  <si>
    <t>Net Income, 3 Yr. CAGR %</t>
  </si>
  <si>
    <t>Normalized Net Income, 3 Yr. CAGR %</t>
  </si>
  <si>
    <t>5.94</t>
  </si>
  <si>
    <t>1.94</t>
  </si>
  <si>
    <t>6.85</t>
  </si>
  <si>
    <t>-5.1</t>
  </si>
  <si>
    <t>30.1</t>
  </si>
  <si>
    <t>42.17</t>
  </si>
  <si>
    <t>Diluted EPS Before Extra, 3 Yr. CAGR %</t>
  </si>
  <si>
    <t>9.83</t>
  </si>
  <si>
    <t>5.41</t>
  </si>
  <si>
    <t>2.84</t>
  </si>
  <si>
    <t>-0.14</t>
  </si>
  <si>
    <t>-7.03</t>
  </si>
  <si>
    <t>43.73</t>
  </si>
  <si>
    <t>Dividend Per Share, 3 Yr. CAGR %</t>
  </si>
  <si>
    <t>-3.56</t>
  </si>
  <si>
    <t>-0.51</t>
  </si>
  <si>
    <t>7.62</t>
  </si>
  <si>
    <t>-10.85</t>
  </si>
  <si>
    <t>14.85</t>
  </si>
  <si>
    <t>35.23</t>
  </si>
  <si>
    <t>54.73</t>
  </si>
  <si>
    <t>Gross Loans, 3 Yr. CAGR %</t>
  </si>
  <si>
    <t>9.46</t>
  </si>
  <si>
    <t>6.58</t>
  </si>
  <si>
    <t>4.71</t>
  </si>
  <si>
    <t>6.94</t>
  </si>
  <si>
    <t>6.69</t>
  </si>
  <si>
    <t>Allowance For Loan Losses, 3 Yr. CAGR %</t>
  </si>
  <si>
    <t>11.16</t>
  </si>
  <si>
    <t>12.04</t>
  </si>
  <si>
    <t>8.21</t>
  </si>
  <si>
    <t>1.81</t>
  </si>
  <si>
    <t>0.32</t>
  </si>
  <si>
    <t>3.97</t>
  </si>
  <si>
    <t>10.19</t>
  </si>
  <si>
    <t>5.74</t>
  </si>
  <si>
    <t>-1.63</t>
  </si>
  <si>
    <t>Net Loans, 3 Yr. CAGR %</t>
  </si>
  <si>
    <t>8.18</t>
  </si>
  <si>
    <t>9.44</t>
  </si>
  <si>
    <t>4.83</t>
  </si>
  <si>
    <t>4.39</t>
  </si>
  <si>
    <t>5.73</t>
  </si>
  <si>
    <t>6.73</t>
  </si>
  <si>
    <t>7.04</t>
  </si>
  <si>
    <t>Non Performing Loans, 3 Yr. CAGR %</t>
  </si>
  <si>
    <t>18.33</t>
  </si>
  <si>
    <t>4.22</t>
  </si>
  <si>
    <t>-1.5</t>
  </si>
  <si>
    <t>-5.57</t>
  </si>
  <si>
    <t>16.05</t>
  </si>
  <si>
    <t>8.82</t>
  </si>
  <si>
    <t>8.59</t>
  </si>
  <si>
    <t>2.01</t>
  </si>
  <si>
    <t>Non Performing Assets, 3 Yr. CAGR %</t>
  </si>
  <si>
    <t>18.24</t>
  </si>
  <si>
    <t>10.97</t>
  </si>
  <si>
    <t>-1.13</t>
  </si>
  <si>
    <t>-5.15</t>
  </si>
  <si>
    <t>-0.8</t>
  </si>
  <si>
    <t>15.62</t>
  </si>
  <si>
    <t>8.45</t>
  </si>
  <si>
    <t>2.47</t>
  </si>
  <si>
    <t>Total Assets, 3 Yr. CAGR %</t>
  </si>
  <si>
    <t>8.34</t>
  </si>
  <si>
    <t>9.39</t>
  </si>
  <si>
    <t>12.9</t>
  </si>
  <si>
    <t>10.21</t>
  </si>
  <si>
    <t>6.52</t>
  </si>
  <si>
    <t>Total Deposits, 3 Yr CAGR %</t>
  </si>
  <si>
    <t>7.15</t>
  </si>
  <si>
    <t>6.53</t>
  </si>
  <si>
    <t>4.82</t>
  </si>
  <si>
    <t>4.46</t>
  </si>
  <si>
    <t>3.54</t>
  </si>
  <si>
    <t>5.53</t>
  </si>
  <si>
    <t>8.23</t>
  </si>
  <si>
    <t>7.48</t>
  </si>
  <si>
    <t>Tangible Book Value, 3 Yr. CAGR %</t>
  </si>
  <si>
    <t>13.77</t>
  </si>
  <si>
    <t>11.21</t>
  </si>
  <si>
    <t>6.93</t>
  </si>
  <si>
    <t>6.22</t>
  </si>
  <si>
    <t>6.68</t>
  </si>
  <si>
    <t>8.47</t>
  </si>
  <si>
    <t>11.05</t>
  </si>
  <si>
    <t>17.27</t>
  </si>
  <si>
    <t>Average Interest Earning Assets, 3 Yr. CAGR %</t>
  </si>
  <si>
    <t>5.1</t>
  </si>
  <si>
    <t>8.66</t>
  </si>
  <si>
    <t>Common Equity, 3 Yr. CAGR %</t>
  </si>
  <si>
    <t>13.38</t>
  </si>
  <si>
    <t>10.93</t>
  </si>
  <si>
    <t>8.12</t>
  </si>
  <si>
    <t>6.44</t>
  </si>
  <si>
    <t>6.91</t>
  </si>
  <si>
    <t>6.26</t>
  </si>
  <si>
    <t>8.52</t>
  </si>
  <si>
    <t>11.25</t>
  </si>
  <si>
    <t>17.74</t>
  </si>
  <si>
    <t>Total Equity, 3 Yr. CAGR %</t>
  </si>
  <si>
    <t>Compound Annual Growth Rate Over Five Years</t>
  </si>
  <si>
    <t>Net Interest Income, 5 Yr. CAGR %</t>
  </si>
  <si>
    <t>13.53</t>
  </si>
  <si>
    <t>9.63</t>
  </si>
  <si>
    <t>6.99</t>
  </si>
  <si>
    <t>5.23</t>
  </si>
  <si>
    <t>1.92</t>
  </si>
  <si>
    <t>1.49</t>
  </si>
  <si>
    <t>5.13</t>
  </si>
  <si>
    <t>0.8</t>
  </si>
  <si>
    <t>7.79</t>
  </si>
  <si>
    <t>Non Interest Income, 5 Yr. CAGR %</t>
  </si>
  <si>
    <t>2.75</t>
  </si>
  <si>
    <t>1.4</t>
  </si>
  <si>
    <t>6.88</t>
  </si>
  <si>
    <t>7.93</t>
  </si>
  <si>
    <t>30.79</t>
  </si>
  <si>
    <t>14.64</t>
  </si>
  <si>
    <t>Provision For Loan Losses, 5 Yr. CAGR %</t>
  </si>
  <si>
    <t>4.91</t>
  </si>
  <si>
    <t>7.76</t>
  </si>
  <si>
    <t>19.93</t>
  </si>
  <si>
    <t>4.54</t>
  </si>
  <si>
    <t>4.11</t>
  </si>
  <si>
    <t>8.83</t>
  </si>
  <si>
    <t>3.8</t>
  </si>
  <si>
    <t>13.11</t>
  </si>
  <si>
    <t>-6.42</t>
  </si>
  <si>
    <t>Total Revenues, 5 Yr. CAGR %</t>
  </si>
  <si>
    <t>11.6</t>
  </si>
  <si>
    <t>6.96</t>
  </si>
  <si>
    <t>5.35</t>
  </si>
  <si>
    <t>5.56</t>
  </si>
  <si>
    <t>4.12</t>
  </si>
  <si>
    <t>5.44</t>
  </si>
  <si>
    <t>12.7</t>
  </si>
  <si>
    <t>12.07</t>
  </si>
  <si>
    <t>Earnings From Cont. Operations, 5 Yr. CAGR %</t>
  </si>
  <si>
    <t>18.04</t>
  </si>
  <si>
    <t>5.19</t>
  </si>
  <si>
    <t>4.26</t>
  </si>
  <si>
    <t>0.07</t>
  </si>
  <si>
    <t>-3.69</t>
  </si>
  <si>
    <t>7.5</t>
  </si>
  <si>
    <t>19.6</t>
  </si>
  <si>
    <t>18.23</t>
  </si>
  <si>
    <t>Net Income, 5 Yr. CAGR %</t>
  </si>
  <si>
    <t>Normalized Net Income, 5 Yr. CAGR %</t>
  </si>
  <si>
    <t>16.83</t>
  </si>
  <si>
    <t>4.42</t>
  </si>
  <si>
    <t>5.76</t>
  </si>
  <si>
    <t>4.88</t>
  </si>
  <si>
    <t>8.69</t>
  </si>
  <si>
    <t>19.51</t>
  </si>
  <si>
    <t>17.7</t>
  </si>
  <si>
    <t>Diluted EPS Before Extra, 5 Yr. CAGR %</t>
  </si>
  <si>
    <t>16.6</t>
  </si>
  <si>
    <t>4.66</t>
  </si>
  <si>
    <t>0.63</t>
  </si>
  <si>
    <t>-3.44</t>
  </si>
  <si>
    <t>7.65</t>
  </si>
  <si>
    <t>18.22</t>
  </si>
  <si>
    <t>Dividend Per Share, 5 Yr. CAGR %</t>
  </si>
  <si>
    <t>1.23</t>
  </si>
  <si>
    <t>4.95</t>
  </si>
  <si>
    <t>1.71</t>
  </si>
  <si>
    <t>2.59</t>
  </si>
  <si>
    <t>-7.07</t>
  </si>
  <si>
    <t>13.93</t>
  </si>
  <si>
    <t>22.76</t>
  </si>
  <si>
    <t>Gross Loans, 5 Yr. CAGR %</t>
  </si>
  <si>
    <t>10.71</t>
  </si>
  <si>
    <t>7.82</t>
  </si>
  <si>
    <t>5.8</t>
  </si>
  <si>
    <t>6.01</t>
  </si>
  <si>
    <t>7.47</t>
  </si>
  <si>
    <t>6.1</t>
  </si>
  <si>
    <t>Allowance For Loan Losses, 5 Yr. CAGR %</t>
  </si>
  <si>
    <t>10.33</t>
  </si>
  <si>
    <t>9.79</t>
  </si>
  <si>
    <t>5.46</t>
  </si>
  <si>
    <t>4.77</t>
  </si>
  <si>
    <t>5.32</t>
  </si>
  <si>
    <t>4.41</t>
  </si>
  <si>
    <t>3.32</t>
  </si>
  <si>
    <t>6.87</t>
  </si>
  <si>
    <t>3.19</t>
  </si>
  <si>
    <t>Net Loans, 5 Yr. CAGR %</t>
  </si>
  <si>
    <t>7.8</t>
  </si>
  <si>
    <t>6.36</t>
  </si>
  <si>
    <t>5.85</t>
  </si>
  <si>
    <t>6.33</t>
  </si>
  <si>
    <t>4.78</t>
  </si>
  <si>
    <t>6.12</t>
  </si>
  <si>
    <t>7.49</t>
  </si>
  <si>
    <t>6.16</t>
  </si>
  <si>
    <t>Non Performing Loans, 5 Yr. CAGR %</t>
  </si>
  <si>
    <t>2.56</t>
  </si>
  <si>
    <t>0.51</t>
  </si>
  <si>
    <t>0.79</t>
  </si>
  <si>
    <t>6.86</t>
  </si>
  <si>
    <t>10.41</t>
  </si>
  <si>
    <t>Non Performing Assets, 5 Yr. CAGR %</t>
  </si>
  <si>
    <t>7.72</t>
  </si>
  <si>
    <t>2.81</t>
  </si>
  <si>
    <t>0.82</t>
  </si>
  <si>
    <t>0.97</t>
  </si>
  <si>
    <t>10.37</t>
  </si>
  <si>
    <t>Total Assets, 5 Yr. CAGR %</t>
  </si>
  <si>
    <t>11.41</t>
  </si>
  <si>
    <t>7.74</t>
  </si>
  <si>
    <t>7.13</t>
  </si>
  <si>
    <t>8.05</t>
  </si>
  <si>
    <t>9.17</t>
  </si>
  <si>
    <t>Total Deposits, 5 Yr CAGR %</t>
  </si>
  <si>
    <t>9.05</t>
  </si>
  <si>
    <t>9.47</t>
  </si>
  <si>
    <t>4.31</t>
  </si>
  <si>
    <t>5.9</t>
  </si>
  <si>
    <t>5.71</t>
  </si>
  <si>
    <t>7.96</t>
  </si>
  <si>
    <t>7.61</t>
  </si>
  <si>
    <t>Tangible Book Value, 5 Yr. CAGR %</t>
  </si>
  <si>
    <t>12.99</t>
  </si>
  <si>
    <t>14.68</t>
  </si>
  <si>
    <t>10.9</t>
  </si>
  <si>
    <t>9.22</t>
  </si>
  <si>
    <t>7.6</t>
  </si>
  <si>
    <t>12.69</t>
  </si>
  <si>
    <t>Average Interest Earning Assets, 5 Yr. CAGR %</t>
  </si>
  <si>
    <t>7.02</t>
  </si>
  <si>
    <t>9.73</t>
  </si>
  <si>
    <t>Common Equity, 5 Yr. CAGR %</t>
  </si>
  <si>
    <t>12.73</t>
  </si>
  <si>
    <t>10.67</t>
  </si>
  <si>
    <t>9.12</t>
  </si>
  <si>
    <t>7.66</t>
  </si>
  <si>
    <t>6.83</t>
  </si>
  <si>
    <t>7.9</t>
  </si>
  <si>
    <t>9.36</t>
  </si>
  <si>
    <t>12.98</t>
  </si>
  <si>
    <t>Total Equity, 5 Yr. CAGR %</t>
  </si>
  <si>
    <t>2019</t>
  </si>
  <si>
    <t>2020</t>
  </si>
  <si>
    <t>2021</t>
  </si>
  <si>
    <t>2022</t>
  </si>
  <si>
    <t>2023</t>
  </si>
  <si>
    <t>2024</t>
  </si>
  <si>
    <t>2025</t>
  </si>
  <si>
    <t>2026</t>
  </si>
  <si>
    <t>Capitalization
                                    1</t>
  </si>
  <si>
    <t>8,051,061</t>
  </si>
  <si>
    <t>7,328,789</t>
  </si>
  <si>
    <t>6,723,697</t>
  </si>
  <si>
    <t>8,889,503</t>
  </si>
  <si>
    <t>10,454,258</t>
  </si>
  <si>
    <t>11,545,242</t>
  </si>
  <si>
    <t>-</t>
  </si>
  <si>
    <t>Change</t>
  </si>
  <si>
    <t>-8.97%</t>
  </si>
  <si>
    <t>-8.26%</t>
  </si>
  <si>
    <t>32.21%</t>
  </si>
  <si>
    <t>17.6%</t>
  </si>
  <si>
    <t>10.44%</t>
  </si>
  <si>
    <t>0%</t>
  </si>
  <si>
    <t>Enterprise Value (EV)</t>
  </si>
  <si>
    <t>P/E ratio</t>
  </si>
  <si>
    <t>13.6x</t>
  </si>
  <si>
    <t>15.8x</t>
  </si>
  <si>
    <t>8.48x</t>
  </si>
  <si>
    <t>6.31x</t>
  </si>
  <si>
    <t>8.41x</t>
  </si>
  <si>
    <t>9.76x</t>
  </si>
  <si>
    <t>10.4x</t>
  </si>
  <si>
    <t>10.2x</t>
  </si>
  <si>
    <t>PBR</t>
  </si>
  <si>
    <t>2.28x</t>
  </si>
  <si>
    <t>1.97x</t>
  </si>
  <si>
    <t>1.59x</t>
  </si>
  <si>
    <t>1.83x</t>
  </si>
  <si>
    <t>2x</t>
  </si>
  <si>
    <t>2.04x</t>
  </si>
  <si>
    <t>1.95x</t>
  </si>
  <si>
    <t>1.85x</t>
  </si>
  <si>
    <t>PEG</t>
  </si>
  <si>
    <t>-0.7x</t>
  </si>
  <si>
    <t>0.1x</t>
  </si>
  <si>
    <t>-2.02x</t>
  </si>
  <si>
    <t>-1.57x</t>
  </si>
  <si>
    <t>4.93x</t>
  </si>
  <si>
    <t>Capitalization / Revenue</t>
  </si>
  <si>
    <t>4x</t>
  </si>
  <si>
    <t>3.78x</t>
  </si>
  <si>
    <t>3.01x</t>
  </si>
  <si>
    <t>2.85x</t>
  </si>
  <si>
    <t>3.5x</t>
  </si>
  <si>
    <t>3.77x</t>
  </si>
  <si>
    <t>3.75x</t>
  </si>
  <si>
    <t>3.54x</t>
  </si>
  <si>
    <t>EV / Revenue</t>
  </si>
  <si>
    <t>0x</t>
  </si>
  <si>
    <t>EV / EBITDA</t>
  </si>
  <si>
    <t>EV / EBIT</t>
  </si>
  <si>
    <t>6.17x</t>
  </si>
  <si>
    <t>6.74x</t>
  </si>
  <si>
    <t>6.48x</t>
  </si>
  <si>
    <t>EV / FCF</t>
  </si>
  <si>
    <t>FCF Yield</t>
  </si>
  <si>
    <t>Dividend per Share
                                    2</t>
  </si>
  <si>
    <t>2.181</t>
  </si>
  <si>
    <t>5.344</t>
  </si>
  <si>
    <t>8.077</t>
  </si>
  <si>
    <t>7.937</t>
  </si>
  <si>
    <t>8.406</t>
  </si>
  <si>
    <t>8.078</t>
  </si>
  <si>
    <t>Rate of return</t>
  </si>
  <si>
    <t>4.35%</t>
  </si>
  <si>
    <t>3.01%</t>
  </si>
  <si>
    <t>8.03%</t>
  </si>
  <si>
    <t>7.8%</t>
  </si>
  <si>
    <t>6.94%</t>
  </si>
  <si>
    <t>7.35%</t>
  </si>
  <si>
    <t>7.07%</t>
  </si>
  <si>
    <t>EPS
                                    2</t>
  </si>
  <si>
    <t>12.31</t>
  </si>
  <si>
    <t>10.94</t>
  </si>
  <si>
    <t>Distribution rate</t>
  </si>
  <si>
    <t>59.1%</t>
  </si>
  <si>
    <t>47.6%</t>
  </si>
  <si>
    <t>68.1%</t>
  </si>
  <si>
    <t>65.6%</t>
  </si>
  <si>
    <t>67.7%</t>
  </si>
  <si>
    <t>76.8%</t>
  </si>
  <si>
    <t>72.3%</t>
  </si>
  <si>
    <t>Net sales
                                    1</t>
  </si>
  <si>
    <t>2,014,520</t>
  </si>
  <si>
    <t>1,938,743</t>
  </si>
  <si>
    <t>2,230,257</t>
  </si>
  <si>
    <t>3,115,793</t>
  </si>
  <si>
    <t>2,982,844</t>
  </si>
  <si>
    <t>3,064,776</t>
  </si>
  <si>
    <t>3,081,023</t>
  </si>
  <si>
    <t>3,262,705</t>
  </si>
  <si>
    <t>EBITDA</t>
  </si>
  <si>
    <t>EBIT
                                    1</t>
  </si>
  <si>
    <t>1,103,516</t>
  </si>
  <si>
    <t>1,056,412</t>
  </si>
  <si>
    <t>1,342,493</t>
  </si>
  <si>
    <t>2,120,310</t>
  </si>
  <si>
    <t>1,878,773</t>
  </si>
  <si>
    <t>1,870,678</t>
  </si>
  <si>
    <t>1,712,994</t>
  </si>
  <si>
    <t>1,780,579</t>
  </si>
  <si>
    <t>Net income
                                    1</t>
  </si>
  <si>
    <t>593,008</t>
  </si>
  <si>
    <t>463,109</t>
  </si>
  <si>
    <t>792,922</t>
  </si>
  <si>
    <t>1,409,433</t>
  </si>
  <si>
    <t>1,243,634</t>
  </si>
  <si>
    <t>1,180,064</t>
  </si>
  <si>
    <t>1,140,804</t>
  </si>
  <si>
    <t>1,165,195</t>
  </si>
  <si>
    <t>Reference price
                                    2</t>
  </si>
  <si>
    <t>79.70</t>
  </si>
  <si>
    <t>72.55</t>
  </si>
  <si>
    <t>66.56</t>
  </si>
  <si>
    <t>88.00</t>
  </si>
  <si>
    <t>103.49</t>
  </si>
  <si>
    <t>114.29</t>
  </si>
  <si>
    <t>Nbr of stocks (in thousands)</t>
  </si>
  <si>
    <t>101,017,081</t>
  </si>
  <si>
    <t>Announcement Date</t>
  </si>
  <si>
    <t>2/4/20</t>
  </si>
  <si>
    <t>2/3/21</t>
  </si>
  <si>
    <t>1/31/22</t>
  </si>
  <si>
    <t>1/13/23</t>
  </si>
  <si>
    <t>1/29/24</t>
  </si>
  <si>
    <t>address1</t>
  </si>
  <si>
    <t>Ahumada 251</t>
  </si>
  <si>
    <t>city</t>
  </si>
  <si>
    <t>Santiago</t>
  </si>
  <si>
    <t>country</t>
  </si>
  <si>
    <t>phone</t>
  </si>
  <si>
    <t>56 22 653 1111</t>
  </si>
  <si>
    <t>fax</t>
  </si>
  <si>
    <t>56 22 637 3434</t>
  </si>
  <si>
    <t>website</t>
  </si>
  <si>
    <t>https://portales.bancochile.cl</t>
  </si>
  <si>
    <t>industry</t>
  </si>
  <si>
    <t>Banks - Regional</t>
  </si>
  <si>
    <t>industryKey</t>
  </si>
  <si>
    <t>banks-regional</t>
  </si>
  <si>
    <t>industryDisp</t>
  </si>
  <si>
    <t>sector</t>
  </si>
  <si>
    <t>Financial Services</t>
  </si>
  <si>
    <t>sectorKey</t>
  </si>
  <si>
    <t>financial-services</t>
  </si>
  <si>
    <t>sectorDisp</t>
  </si>
  <si>
    <t>longBusinessSummary</t>
  </si>
  <si>
    <t>Banco de Chile, together with its subsidiaries, provides various banking services to customers in Chile. The company offers checking and debit accounts, debit and credit cards, and lines of credit; mortgage, consume, commercial, general purpose mortgage loans, and finance leases; and factoring services, mutual fund management, stock brokerage, foreign trade, payments and collections, insurance brokerage, including life and general insurance, as well as time deposits, savings instruments, and foreign currency services through branches under the Banco de Chile and Banco Edwards brands. It also provides working capital loans, corporate credit cards, foreign currency brokerage, leasing and long-term syndicated loans, advisory services for mergers acquisitions and debt restructuring; cash management services, including payment and collection services; and international fund transfer networks, current account and deposit products, fund administration, and treasury management. In addition, the company offers insurance brokerage, derivative contracts, transactional banking, financial risks coverage, representation and asset custody, investment banking and management, capital markets products, foreign exchange transactions; and advisory services for initial public offerings, capital increases, sales and purchases of blocks of shares, private capital placements, public share tenders, company valuations, bond issuances, and syndicated loans services. Further, it provides foreign exchange brokerage, forward contracts, interest rate swaps, repurchase agreements, and other investment products based on bonds, mortgage bonds and deposits. The company serves individuals, small and medium-sized companies, corporate clients, and large companies, real estate and construction, and high net worth family office customers. Banco de Chile was founded in 1893 and is headquartered in Santiago, Chile.</t>
  </si>
  <si>
    <t>companyOfficers</t>
  </si>
  <si>
    <t>[{'maxAge': 1, 'name': 'Mr. Hernan  Buchi Buc', 'age': 75, 'title': 'Director', 'yearBorn': 1949, 'fiscalYear': 2023, 'totalPay': 192000000, 'exercisedValue': 0, 'unexercisedValue': 0}, {'maxAge': 1, 'name': 'Mr. Eduardo Ebensperger Orrego', 'age': 59, 'title': 'Chief Executive Officer', 'yearBorn': 1965, 'fiscalYear': 2023, 'exercisedValue': 0, 'unexercisedValue': 0}, {'maxAge': 1, 'name': 'Mr. Rolando Arias Sanchez', 'age': 59, 'title': 'Chief Financial Officer', 'yearBorn': 1965, 'fiscalYear': 2023, 'exercisedValue': 0, 'unexercisedValue': 0}, {'maxAge': 1, 'name': 'Mr. Hector  Hernandez Gonzalez', 'title': 'General Manager of Accounting', 'fiscalYear': 2023, 'exercisedValue': 0, 'unexercisedValue': 0}, {'maxAge': 1, 'name': 'Mr. Esteban Kemp De La Hoz', 'age': 43, 'title': 'Manager of Marketing, Technology &amp; Digital Division', 'yearBorn': 1981, 'fiscalYear': 2023, 'exercisedValue': 0, 'unexercisedValue': 0}, {'maxAge': 1, 'name': 'Mr. Pablo Camilo Mejia Ricci', 'title': 'Head of Investor Relations', 'fiscalYear': 2023, 'exercisedValue': 0, 'unexercisedValue': 0}, {'maxAge': 1, 'name': 'Mr. Felipe  Echaiz Bornemann', 'age': 57, 'title': 'Manager of Global Compliance Division', 'yearBorn': 1967, 'fiscalYear': 2023, 'exercisedValue': 0, 'unexercisedValue': 0}, {'maxAge': 1, 'name': 'Mr. Alfredo Villegas Montes', 'age': 53, 'title': 'General Counsel &amp; Secretary of the Board of Directors', 'yearBorn': 1971, 'fiscalYear': 2023, 'exercisedValue': 0, 'unexercisedValue': 0}, {'maxAge': 1, 'name': 'Mr. Cristian  Lagos Contardo', 'age': 58, 'title': 'Manager of People &amp; Organisation Division', 'yearBorn': 1966, 'fiscalYear': 2023, 'exercisedValue': 0, 'unexercisedValue': 0}, {'maxAge': 1, 'name': 'Mr. Rodrigo  Aravena', 'title': 'Chief Economist &amp; Senior VP of Institutional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</si>
  <si>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</si>
  <si>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</si>
  <si>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</si>
  <si>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</si>
  <si>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</si>
  <si>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</si>
  <si>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</si>
  <si>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</si>
  <si>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</si>
  <si>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</si>
  <si>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</si>
  <si>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</si>
  <si>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</si>
  <si>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</si>
  <si>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</si>
  <si>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</si>
  <si>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</si>
  <si>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</si>
  <si>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</si>
  <si>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</si>
  <si>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</si>
  <si>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</si>
  <si>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</si>
  <si>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</si>
  <si>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</si>
  <si>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</si>
  <si>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</si>
  <si>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</si>
  <si>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</si>
  <si>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</si>
  <si>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</si>
  <si>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</si>
  <si>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</si>
  <si>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</si>
  <si>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</si>
  <si>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</si>
  <si>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</si>
  <si>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</si>
  <si>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</si>
  <si>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</si>
  <si>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</si>
  <si>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</si>
  <si>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</si>
  <si>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</si>
  <si>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</si>
  <si>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</si>
  <si>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</si>
  <si>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</si>
  <si>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</si>
  <si>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</si>
  <si>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</si>
  <si>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</si>
  <si>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</si>
  <si>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</si>
  <si>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</si>
  <si>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</si>
  <si>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</si>
  <si>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</si>
  <si>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</si>
  <si>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</si>
  <si>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</si>
  <si>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</si>
  <si>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</si>
  <si>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</si>
  <si>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</si>
  <si>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</si>
  <si>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</si>
  <si>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</si>
  <si>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</si>
  <si>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</si>
  <si>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</si>
  <si>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</si>
  <si>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</si>
  <si>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</si>
  <si>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</si>
  <si>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Banco De Chile</t>
  </si>
  <si>
    <t>longName</t>
  </si>
  <si>
    <t>Banco de Chile</t>
  </si>
  <si>
    <t>firstTradeDateEpochUtc</t>
  </si>
  <si>
    <t>timeZoneFullName</t>
  </si>
  <si>
    <t>America/New_York</t>
  </si>
  <si>
    <t>timeZoneShortName</t>
  </si>
  <si>
    <t>EST</t>
  </si>
  <si>
    <t>uuid</t>
  </si>
  <si>
    <t>43f2b0dd-09b2-3911-86fe-726dcc47381b</t>
  </si>
  <si>
    <t>messageBoardId</t>
  </si>
  <si>
    <t>finmb_689995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</si>
  <si>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</si>
  <si>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</si>
  <si>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</si>
  <si>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</si>
  <si>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</si>
  <si>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</si>
  <si>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</si>
  <si>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</si>
  <si>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</si>
  <si>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</si>
  <si>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</si>
  <si>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</si>
  <si>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</si>
  <si>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</si>
  <si>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</si>
  <si>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</si>
  <si>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</si>
  <si>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</si>
  <si>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</si>
  <si>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</si>
  <si>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</si>
  <si>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</si>
  <si>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CLP</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</si>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</sst>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ortales.bancochile.c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22.62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1.146578432E10</v>
      </c>
      <c r="C8" s="2"/>
      <c r="D8" s="2"/>
      <c r="E8" s="2"/>
      <c r="F8" s="2"/>
      <c r="G8" s="2"/>
      <c r="H8" s="2"/>
      <c r="I8" s="2"/>
      <c r="J8" s="2"/>
      <c r="K8" s="2"/>
      <c r="L8" s="2"/>
      <c r="M8" s="2"/>
      <c r="N8" s="2"/>
      <c r="O8" s="2"/>
      <c r="P8" s="2"/>
      <c r="Q8" s="2"/>
      <c r="R8" s="2"/>
      <c r="S8" s="2"/>
      <c r="T8" s="2"/>
      <c r="U8" s="2"/>
      <c r="V8" s="2"/>
      <c r="W8" s="2"/>
      <c r="X8" s="2"/>
      <c r="Y8" s="2"/>
      <c r="Z8" s="2"/>
    </row>
    <row r="9">
      <c r="A9" s="1" t="s">
        <v>14</v>
      </c>
      <c r="B9" s="1">
        <v>54.195</v>
      </c>
      <c r="C9" s="2"/>
      <c r="D9" s="2"/>
      <c r="E9" s="2"/>
      <c r="F9" s="2"/>
      <c r="G9" s="2"/>
      <c r="H9" s="2"/>
      <c r="I9" s="2"/>
      <c r="J9" s="2"/>
      <c r="K9" s="2"/>
      <c r="L9" s="2"/>
      <c r="M9" s="2"/>
      <c r="N9" s="2"/>
      <c r="O9" s="2"/>
      <c r="P9" s="2"/>
      <c r="Q9" s="2"/>
      <c r="R9" s="2"/>
      <c r="S9" s="2"/>
      <c r="T9" s="2"/>
      <c r="U9" s="2"/>
      <c r="V9" s="2"/>
      <c r="W9" s="2"/>
      <c r="X9" s="2"/>
      <c r="Y9" s="2"/>
      <c r="Z9" s="2"/>
    </row>
    <row r="10">
      <c r="A10" s="1" t="s">
        <v>15</v>
      </c>
      <c r="B10" s="1">
        <v>9.306642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1.64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588.045</v>
      </c>
      <c r="C2" s="1">
        <v>556.205</v>
      </c>
      <c r="D2" s="1">
        <v>549.24</v>
      </c>
      <c r="E2" s="1">
        <v>573.12</v>
      </c>
      <c r="F2" s="1">
        <v>592.025</v>
      </c>
      <c r="G2" s="1">
        <v>590.035</v>
      </c>
      <c r="H2" s="1">
        <v>460.685</v>
      </c>
      <c r="I2" s="1">
        <v>789.035</v>
      </c>
      <c r="J2" s="1">
        <v>1401.955</v>
      </c>
      <c r="K2" s="1">
        <v>1367.13</v>
      </c>
      <c r="L2" s="2"/>
      <c r="M2" s="2"/>
      <c r="N2" s="2"/>
      <c r="O2" s="2"/>
      <c r="P2" s="2"/>
      <c r="Q2" s="2"/>
      <c r="R2" s="2"/>
      <c r="S2" s="2"/>
      <c r="T2" s="2"/>
      <c r="U2" s="2"/>
      <c r="V2" s="2"/>
      <c r="W2" s="2"/>
      <c r="X2" s="2"/>
      <c r="Y2" s="2"/>
      <c r="Z2" s="2"/>
    </row>
    <row r="3">
      <c r="A3" s="1" t="s">
        <v>25</v>
      </c>
      <c r="B3" s="1">
        <v>22.03925</v>
      </c>
      <c r="C3" s="1">
        <v>21.10395</v>
      </c>
      <c r="D3" s="1">
        <v>24.56655</v>
      </c>
      <c r="E3" s="1">
        <v>26.0491</v>
      </c>
      <c r="F3" s="1">
        <v>27.0441</v>
      </c>
      <c r="G3" s="1">
        <v>57.38165</v>
      </c>
      <c r="H3" s="1">
        <v>57.20255</v>
      </c>
      <c r="I3" s="1">
        <v>58.67515</v>
      </c>
      <c r="J3" s="1">
        <v>62.3865</v>
      </c>
      <c r="K3" s="1">
        <v>62.6452</v>
      </c>
      <c r="L3" s="2"/>
      <c r="M3" s="2"/>
      <c r="N3" s="2"/>
      <c r="O3" s="2"/>
      <c r="P3" s="2"/>
      <c r="Q3" s="2"/>
      <c r="R3" s="2"/>
      <c r="S3" s="2"/>
      <c r="T3" s="2"/>
      <c r="U3" s="2"/>
      <c r="V3" s="2"/>
      <c r="W3" s="2"/>
      <c r="X3" s="2"/>
      <c r="Y3" s="2"/>
      <c r="Z3" s="2"/>
    </row>
    <row r="4">
      <c r="A4" s="1" t="s">
        <v>26</v>
      </c>
      <c r="B4" s="1">
        <v>22.03925</v>
      </c>
      <c r="C4" s="1">
        <v>21.10395</v>
      </c>
      <c r="D4" s="1">
        <v>24.56655</v>
      </c>
      <c r="E4" s="1">
        <v>26.0491</v>
      </c>
      <c r="F4" s="1">
        <v>27.0441</v>
      </c>
      <c r="G4" s="1">
        <v>57.38165</v>
      </c>
      <c r="H4" s="1">
        <v>57.20255</v>
      </c>
      <c r="I4" s="1">
        <v>58.67515</v>
      </c>
      <c r="J4" s="1">
        <v>62.3865</v>
      </c>
      <c r="K4" s="1">
        <v>62.6452</v>
      </c>
      <c r="L4" s="2"/>
      <c r="M4" s="2"/>
      <c r="N4" s="2"/>
      <c r="O4" s="2"/>
      <c r="P4" s="2"/>
      <c r="Q4" s="2"/>
      <c r="R4" s="2"/>
      <c r="S4" s="2"/>
      <c r="T4" s="2"/>
      <c r="U4" s="2"/>
      <c r="V4" s="2"/>
      <c r="W4" s="2"/>
      <c r="X4" s="2"/>
      <c r="Y4" s="2"/>
      <c r="Z4" s="2"/>
    </row>
    <row r="5">
      <c r="A5" s="1" t="s">
        <v>27</v>
      </c>
      <c r="B5" s="1">
        <v>8.30825</v>
      </c>
      <c r="C5" s="1">
        <v>8.28835</v>
      </c>
      <c r="D5" s="1">
        <v>8.557</v>
      </c>
      <c r="E5" s="1">
        <v>9.0346</v>
      </c>
      <c r="F5" s="1">
        <v>10.4475</v>
      </c>
      <c r="G5" s="1">
        <v>12.8156</v>
      </c>
      <c r="H5" s="1">
        <v>15.7807</v>
      </c>
      <c r="I5" s="1">
        <v>17.74085</v>
      </c>
      <c r="J5" s="1">
        <v>21.3925</v>
      </c>
      <c r="K5" s="1">
        <v>29.20325</v>
      </c>
      <c r="L5" s="2"/>
      <c r="M5" s="2"/>
      <c r="N5" s="2"/>
      <c r="O5" s="2"/>
      <c r="P5" s="2"/>
      <c r="Q5" s="2"/>
      <c r="R5" s="2"/>
      <c r="S5" s="2"/>
      <c r="T5" s="2"/>
      <c r="U5" s="2"/>
      <c r="V5" s="2"/>
      <c r="W5" s="2"/>
      <c r="X5" s="2"/>
      <c r="Y5" s="2"/>
      <c r="Z5" s="2"/>
    </row>
    <row r="6">
      <c r="A6" s="1" t="s">
        <v>28</v>
      </c>
      <c r="B6" s="1">
        <v>-3.6218</v>
      </c>
      <c r="C6" s="1">
        <v>-3.65165</v>
      </c>
      <c r="D6" s="1">
        <v>-5.42275</v>
      </c>
      <c r="E6" s="1">
        <v>-6.8058</v>
      </c>
      <c r="F6" s="1">
        <v>-12.34795</v>
      </c>
      <c r="G6" s="1">
        <v>-10.8256</v>
      </c>
      <c r="H6" s="1">
        <v>-7.8804</v>
      </c>
      <c r="I6" s="1">
        <v>-3.4228</v>
      </c>
      <c r="J6" s="1">
        <v>-4.84565</v>
      </c>
      <c r="K6" s="1">
        <v>-4.30835</v>
      </c>
      <c r="L6" s="2"/>
      <c r="M6" s="2"/>
      <c r="N6" s="2"/>
      <c r="O6" s="2"/>
      <c r="P6" s="2"/>
      <c r="Q6" s="2"/>
      <c r="R6" s="2"/>
      <c r="S6" s="2"/>
      <c r="T6" s="2"/>
      <c r="U6" s="2"/>
      <c r="V6" s="2"/>
      <c r="W6" s="2"/>
      <c r="X6" s="2"/>
      <c r="Y6" s="2"/>
      <c r="Z6" s="2"/>
    </row>
    <row r="7">
      <c r="A7" s="1" t="s">
        <v>29</v>
      </c>
      <c r="B7" s="1">
        <v>1.7512</v>
      </c>
      <c r="C7" s="1">
        <v>1.26365</v>
      </c>
      <c r="D7" s="1">
        <v>-2.37805</v>
      </c>
      <c r="E7" s="1">
        <v>1.60195</v>
      </c>
      <c r="F7" s="1">
        <v>-0.659685</v>
      </c>
      <c r="G7" s="1">
        <v>0.29253</v>
      </c>
      <c r="H7" s="1">
        <v>-0.904455</v>
      </c>
      <c r="I7" s="1">
        <v>6.0894</v>
      </c>
      <c r="J7" s="1">
        <v>-5.6914</v>
      </c>
      <c r="K7" s="1">
        <v>-0.43382</v>
      </c>
      <c r="L7" s="2"/>
      <c r="M7" s="2"/>
      <c r="N7" s="2"/>
      <c r="O7" s="2"/>
      <c r="P7" s="2"/>
      <c r="Q7" s="2"/>
      <c r="R7" s="2"/>
      <c r="S7" s="2"/>
      <c r="T7" s="2"/>
      <c r="U7" s="2"/>
      <c r="V7" s="2"/>
      <c r="W7" s="2"/>
      <c r="X7" s="2"/>
      <c r="Y7" s="2"/>
      <c r="Z7" s="2"/>
    </row>
    <row r="8">
      <c r="A8" s="1" t="s">
        <v>30</v>
      </c>
      <c r="B8" s="1">
        <v>3.69145</v>
      </c>
      <c r="C8" s="1">
        <v>1.5522</v>
      </c>
      <c r="D8" s="1">
        <v>3.582</v>
      </c>
      <c r="E8" s="1">
        <v>7.6814</v>
      </c>
      <c r="F8" s="1">
        <v>6.93515</v>
      </c>
      <c r="G8" s="1">
        <v>11.27335</v>
      </c>
      <c r="H8" s="1">
        <v>5.6118</v>
      </c>
      <c r="I8" s="1">
        <v>3.5422</v>
      </c>
      <c r="J8" s="1">
        <v>6.93515</v>
      </c>
      <c r="K8" s="1">
        <v>2.2487</v>
      </c>
      <c r="L8" s="2"/>
      <c r="M8" s="2"/>
      <c r="N8" s="2"/>
      <c r="O8" s="2"/>
      <c r="P8" s="2"/>
      <c r="Q8" s="2"/>
      <c r="R8" s="2"/>
      <c r="S8" s="2"/>
      <c r="T8" s="2"/>
      <c r="U8" s="2"/>
      <c r="V8" s="2"/>
      <c r="W8" s="2"/>
      <c r="X8" s="2"/>
      <c r="Y8" s="2"/>
      <c r="Z8" s="2"/>
    </row>
    <row r="9">
      <c r="A9" s="1" t="s">
        <v>31</v>
      </c>
      <c r="B9" s="1">
        <v>306.46</v>
      </c>
      <c r="C9" s="1">
        <v>354.22</v>
      </c>
      <c r="D9" s="1">
        <v>355.215</v>
      </c>
      <c r="E9" s="1">
        <v>282.58</v>
      </c>
      <c r="F9" s="1">
        <v>340.29</v>
      </c>
      <c r="G9" s="1">
        <v>393.025</v>
      </c>
      <c r="H9" s="1">
        <v>501.48</v>
      </c>
      <c r="I9" s="1">
        <v>436.805</v>
      </c>
      <c r="J9" s="1">
        <v>493.52</v>
      </c>
      <c r="K9" s="1">
        <v>266.66</v>
      </c>
      <c r="L9" s="2"/>
      <c r="M9" s="2"/>
      <c r="N9" s="2"/>
      <c r="O9" s="2"/>
      <c r="P9" s="2"/>
      <c r="Q9" s="2"/>
      <c r="R9" s="2"/>
      <c r="S9" s="2"/>
      <c r="T9" s="2"/>
      <c r="U9" s="2"/>
      <c r="V9" s="2"/>
      <c r="W9" s="2"/>
      <c r="X9" s="2"/>
      <c r="Y9" s="2"/>
      <c r="Z9" s="2"/>
    </row>
    <row r="10">
      <c r="A10" s="1" t="s">
        <v>32</v>
      </c>
      <c r="B10" s="1">
        <v>-2.47755</v>
      </c>
      <c r="C10" s="1">
        <v>-3.2238</v>
      </c>
      <c r="D10" s="1">
        <v>-3.998905</v>
      </c>
      <c r="E10" s="1">
        <v>-5.48245</v>
      </c>
      <c r="F10" s="1">
        <v>-6.77595</v>
      </c>
      <c r="G10" s="1">
        <v>-6.0098</v>
      </c>
      <c r="H10" s="1">
        <v>5.0745</v>
      </c>
      <c r="I10" s="1">
        <v>-1.78105</v>
      </c>
      <c r="J10" s="1">
        <v>-12.96485</v>
      </c>
      <c r="K10" s="1">
        <v>-13.34295</v>
      </c>
      <c r="L10" s="2"/>
      <c r="M10" s="2"/>
      <c r="N10" s="2"/>
      <c r="O10" s="2"/>
      <c r="P10" s="2"/>
      <c r="Q10" s="2"/>
      <c r="R10" s="2"/>
      <c r="S10" s="2"/>
      <c r="T10" s="2"/>
      <c r="U10" s="2"/>
      <c r="V10" s="2"/>
      <c r="W10" s="2"/>
      <c r="X10" s="2"/>
      <c r="Y10" s="2"/>
      <c r="Z10" s="2"/>
    </row>
    <row r="11">
      <c r="A11" s="1" t="s">
        <v>33</v>
      </c>
      <c r="B11" s="1">
        <v>27.4819</v>
      </c>
      <c r="C11" s="1">
        <v>-334.32</v>
      </c>
      <c r="D11" s="1">
        <v>-347.255</v>
      </c>
      <c r="E11" s="1">
        <v>36.218</v>
      </c>
      <c r="F11" s="1">
        <v>273.625</v>
      </c>
      <c r="G11" s="1">
        <v>0.0</v>
      </c>
      <c r="H11" s="1">
        <v>224.87</v>
      </c>
      <c r="I11" s="1">
        <v>-2.61685</v>
      </c>
      <c r="J11" s="1">
        <v>-761.175</v>
      </c>
      <c r="K11" s="1">
        <v>-54.9837</v>
      </c>
      <c r="L11" s="2"/>
      <c r="M11" s="2"/>
      <c r="N11" s="2"/>
      <c r="O11" s="2"/>
      <c r="P11" s="2"/>
      <c r="Q11" s="2"/>
      <c r="R11" s="2"/>
      <c r="S11" s="2"/>
      <c r="T11" s="2"/>
      <c r="U11" s="2"/>
      <c r="V11" s="2"/>
      <c r="W11" s="2"/>
      <c r="X11" s="2"/>
      <c r="Y11" s="2"/>
      <c r="Z11" s="2"/>
    </row>
    <row r="12">
      <c r="A12" s="1" t="s">
        <v>34</v>
      </c>
      <c r="B12" s="1">
        <v>-60.6154</v>
      </c>
      <c r="C12" s="1">
        <v>-57.50105</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-1021.865</v>
      </c>
      <c r="C13" s="1">
        <v>-3011.865</v>
      </c>
      <c r="D13" s="1">
        <v>-698.49</v>
      </c>
      <c r="E13" s="1">
        <v>-12.28825</v>
      </c>
      <c r="F13" s="1">
        <v>-3437.725</v>
      </c>
      <c r="G13" s="1">
        <v>-1840.75</v>
      </c>
      <c r="H13" s="1">
        <v>-2663.615</v>
      </c>
      <c r="I13" s="1">
        <v>-1911.395</v>
      </c>
      <c r="J13" s="1">
        <v>-969.13</v>
      </c>
      <c r="K13" s="1">
        <v>-1346.235</v>
      </c>
      <c r="L13" s="2"/>
      <c r="M13" s="2"/>
      <c r="N13" s="2"/>
      <c r="O13" s="2"/>
      <c r="P13" s="2"/>
      <c r="Q13" s="2"/>
      <c r="R13" s="2"/>
      <c r="S13" s="2"/>
      <c r="T13" s="2"/>
      <c r="U13" s="2"/>
      <c r="V13" s="2"/>
      <c r="W13" s="2"/>
      <c r="X13" s="2"/>
      <c r="Y13" s="2"/>
      <c r="Z13" s="2"/>
    </row>
    <row r="14">
      <c r="A14" s="1" t="s">
        <v>36</v>
      </c>
      <c r="B14" s="1">
        <v>-384.07</v>
      </c>
      <c r="C14" s="1">
        <v>-522.375</v>
      </c>
      <c r="D14" s="1">
        <v>-172.135</v>
      </c>
      <c r="E14" s="1">
        <v>-2.388</v>
      </c>
      <c r="F14" s="1">
        <v>33.16335</v>
      </c>
      <c r="G14" s="1">
        <v>108.455</v>
      </c>
      <c r="H14" s="1">
        <v>-14.59665</v>
      </c>
      <c r="I14" s="1">
        <v>-561.18</v>
      </c>
      <c r="J14" s="1">
        <v>-859.68</v>
      </c>
      <c r="K14" s="1">
        <v>187.06</v>
      </c>
      <c r="L14" s="2"/>
      <c r="M14" s="2"/>
      <c r="N14" s="2"/>
      <c r="O14" s="2"/>
      <c r="P14" s="2"/>
      <c r="Q14" s="2"/>
      <c r="R14" s="2"/>
      <c r="S14" s="2"/>
      <c r="T14" s="2"/>
      <c r="U14" s="2"/>
      <c r="V14" s="2"/>
      <c r="W14" s="2"/>
      <c r="X14" s="2"/>
      <c r="Y14" s="2"/>
      <c r="Z14" s="2"/>
    </row>
    <row r="15">
      <c r="A15" s="1" t="s">
        <v>37</v>
      </c>
      <c r="B15" s="1">
        <v>-514.415</v>
      </c>
      <c r="C15" s="1">
        <v>-2990.97</v>
      </c>
      <c r="D15" s="1">
        <v>-288.55</v>
      </c>
      <c r="E15" s="1">
        <v>909.4300000000001</v>
      </c>
      <c r="F15" s="1">
        <v>-2174.075</v>
      </c>
      <c r="G15" s="1">
        <v>-684.5600000000001</v>
      </c>
      <c r="H15" s="1">
        <v>-1414.89</v>
      </c>
      <c r="I15" s="1">
        <v>-1168.13</v>
      </c>
      <c r="J15" s="1">
        <v>-626.85</v>
      </c>
      <c r="K15" s="1">
        <v>495.51</v>
      </c>
      <c r="L15" s="2"/>
      <c r="M15" s="2"/>
      <c r="N15" s="2"/>
      <c r="O15" s="2"/>
      <c r="P15" s="2"/>
      <c r="Q15" s="2"/>
      <c r="R15" s="2"/>
      <c r="S15" s="2"/>
      <c r="T15" s="2"/>
      <c r="U15" s="2"/>
      <c r="V15" s="2"/>
      <c r="W15" s="2"/>
      <c r="X15" s="2"/>
      <c r="Y15" s="2"/>
      <c r="Z15" s="2"/>
    </row>
    <row r="16">
      <c r="A16" s="1" t="s">
        <v>38</v>
      </c>
      <c r="B16" s="1">
        <v>-31.35245</v>
      </c>
      <c r="C16" s="1">
        <v>-31.3226</v>
      </c>
      <c r="D16" s="1">
        <v>-27.6809</v>
      </c>
      <c r="E16" s="1">
        <v>-23.1039</v>
      </c>
      <c r="F16" s="1">
        <v>-27.9197</v>
      </c>
      <c r="G16" s="1">
        <v>-43.29245</v>
      </c>
      <c r="H16" s="1">
        <v>-28.32765</v>
      </c>
      <c r="I16" s="1">
        <v>-34.01905</v>
      </c>
      <c r="J16" s="1">
        <v>-21.14375</v>
      </c>
      <c r="K16" s="1">
        <v>-26.6063</v>
      </c>
      <c r="L16" s="2"/>
      <c r="M16" s="2"/>
      <c r="N16" s="2"/>
      <c r="O16" s="2"/>
      <c r="P16" s="2"/>
      <c r="Q16" s="2"/>
      <c r="R16" s="2"/>
      <c r="S16" s="2"/>
      <c r="T16" s="2"/>
      <c r="U16" s="2"/>
      <c r="V16" s="2"/>
      <c r="W16" s="2"/>
      <c r="X16" s="2"/>
      <c r="Y16" s="2"/>
      <c r="Z16" s="2"/>
    </row>
    <row r="17">
      <c r="A17" s="1" t="s">
        <v>39</v>
      </c>
      <c r="B17" s="1">
        <v>0.199</v>
      </c>
      <c r="C17" s="1">
        <v>0.572125</v>
      </c>
      <c r="D17" s="1">
        <v>0.2189</v>
      </c>
      <c r="E17" s="1">
        <v>0.64874</v>
      </c>
      <c r="F17" s="1">
        <v>3.6218</v>
      </c>
      <c r="G17" s="1">
        <v>0.09154</v>
      </c>
      <c r="H17" s="1">
        <v>0.398995</v>
      </c>
      <c r="I17" s="1">
        <v>0.21293</v>
      </c>
      <c r="J17" s="1">
        <v>1.32335</v>
      </c>
      <c r="K17" s="1">
        <v>3.61185</v>
      </c>
      <c r="L17" s="2"/>
      <c r="M17" s="2"/>
      <c r="N17" s="2"/>
      <c r="O17" s="2"/>
      <c r="P17" s="2"/>
      <c r="Q17" s="2"/>
      <c r="R17" s="2"/>
      <c r="S17" s="2"/>
      <c r="T17" s="2"/>
      <c r="U17" s="2"/>
      <c r="V17" s="2"/>
      <c r="W17" s="2"/>
      <c r="X17" s="2"/>
      <c r="Y17" s="2"/>
      <c r="Z17" s="2"/>
    </row>
    <row r="18">
      <c r="A18" s="1" t="s">
        <v>40</v>
      </c>
      <c r="B18" s="1">
        <v>-5.3531</v>
      </c>
      <c r="C18" s="1">
        <v>-8.4774</v>
      </c>
      <c r="D18" s="1">
        <v>-11.19375</v>
      </c>
      <c r="E18" s="1">
        <v>-18.6861</v>
      </c>
      <c r="F18" s="1">
        <v>-23.39245</v>
      </c>
      <c r="G18" s="1">
        <v>-20.82535</v>
      </c>
      <c r="H18" s="1">
        <v>-18.53685</v>
      </c>
      <c r="I18" s="1">
        <v>-30.0689</v>
      </c>
      <c r="J18" s="1">
        <v>-56.60555</v>
      </c>
      <c r="K18" s="1">
        <v>-59.6602</v>
      </c>
      <c r="L18" s="2"/>
      <c r="M18" s="2"/>
      <c r="N18" s="2"/>
      <c r="O18" s="2"/>
      <c r="P18" s="2"/>
      <c r="Q18" s="2"/>
      <c r="R18" s="2"/>
      <c r="S18" s="2"/>
      <c r="T18" s="2"/>
      <c r="U18" s="2"/>
      <c r="V18" s="2"/>
      <c r="W18" s="2"/>
      <c r="X18" s="2"/>
      <c r="Y18" s="2"/>
      <c r="Z18" s="2"/>
    </row>
    <row r="19">
      <c r="A19" s="1" t="s">
        <v>41</v>
      </c>
      <c r="B19" s="1">
        <v>117.41</v>
      </c>
      <c r="C19" s="1">
        <v>436.805</v>
      </c>
      <c r="D19" s="1">
        <v>439.79</v>
      </c>
      <c r="E19" s="1">
        <v>-1133.305</v>
      </c>
      <c r="F19" s="1">
        <v>461.68</v>
      </c>
      <c r="G19" s="1">
        <v>-301.485</v>
      </c>
      <c r="H19" s="1">
        <v>283.575</v>
      </c>
      <c r="I19" s="1">
        <v>-2821.82</v>
      </c>
      <c r="J19" s="1">
        <v>0.0</v>
      </c>
      <c r="K19" s="1">
        <v>-234.82</v>
      </c>
      <c r="L19" s="2"/>
      <c r="M19" s="2"/>
      <c r="N19" s="2"/>
      <c r="O19" s="2"/>
      <c r="P19" s="2"/>
      <c r="Q19" s="2"/>
      <c r="R19" s="2"/>
      <c r="S19" s="2"/>
      <c r="T19" s="2"/>
      <c r="U19" s="2"/>
      <c r="V19" s="2"/>
      <c r="W19" s="2"/>
      <c r="X19" s="2"/>
      <c r="Y19" s="2"/>
      <c r="Z19" s="2"/>
    </row>
    <row r="20">
      <c r="A20" s="1" t="s">
        <v>42</v>
      </c>
      <c r="B20" s="1">
        <v>0.194025</v>
      </c>
      <c r="C20" s="1">
        <v>0.659685</v>
      </c>
      <c r="D20" s="1">
        <v>0.0</v>
      </c>
      <c r="E20" s="1">
        <v>1.02485</v>
      </c>
      <c r="F20" s="1">
        <v>0.850725</v>
      </c>
      <c r="G20" s="1">
        <v>-29.9893</v>
      </c>
      <c r="H20" s="1">
        <v>-27.96945</v>
      </c>
      <c r="I20" s="1">
        <v>0.15721</v>
      </c>
      <c r="J20" s="1">
        <v>4.14915</v>
      </c>
      <c r="K20" s="1">
        <v>-27.27295</v>
      </c>
      <c r="L20" s="2"/>
      <c r="M20" s="2"/>
      <c r="N20" s="2"/>
      <c r="O20" s="2"/>
      <c r="P20" s="2"/>
      <c r="Q20" s="2"/>
      <c r="R20" s="2"/>
      <c r="S20" s="2"/>
      <c r="T20" s="2"/>
      <c r="U20" s="2"/>
      <c r="V20" s="2"/>
      <c r="W20" s="2"/>
      <c r="X20" s="2"/>
      <c r="Y20" s="2"/>
      <c r="Z20" s="2"/>
    </row>
    <row r="21" ht="15.75" customHeight="1">
      <c r="A21" s="1" t="s">
        <v>43</v>
      </c>
      <c r="B21" s="1">
        <v>81.3114</v>
      </c>
      <c r="C21" s="1">
        <v>398.0</v>
      </c>
      <c r="D21" s="1">
        <v>400.985</v>
      </c>
      <c r="E21" s="1">
        <v>-1173.105</v>
      </c>
      <c r="F21" s="1">
        <v>413.92</v>
      </c>
      <c r="G21" s="1">
        <v>-396.01</v>
      </c>
      <c r="H21" s="1">
        <v>208.95</v>
      </c>
      <c r="I21" s="1">
        <v>-2885.5</v>
      </c>
      <c r="J21" s="1">
        <v>-72.2768</v>
      </c>
      <c r="K21" s="1">
        <v>-344.27</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0.0</v>
      </c>
      <c r="K22" s="1">
        <v>284.57</v>
      </c>
      <c r="L22" s="2"/>
      <c r="M22" s="2"/>
      <c r="N22" s="2"/>
      <c r="O22" s="2"/>
      <c r="P22" s="2"/>
      <c r="Q22" s="2"/>
      <c r="R22" s="2"/>
      <c r="S22" s="2"/>
      <c r="T22" s="2"/>
      <c r="U22" s="2"/>
      <c r="V22" s="2"/>
      <c r="W22" s="2"/>
      <c r="X22" s="2"/>
      <c r="Y22" s="2"/>
      <c r="Z22" s="2"/>
    </row>
    <row r="23" ht="15.75" customHeight="1">
      <c r="A23" s="1" t="s">
        <v>45</v>
      </c>
      <c r="B23" s="1">
        <v>2741.225</v>
      </c>
      <c r="C23" s="1">
        <v>2899.43</v>
      </c>
      <c r="D23" s="1">
        <v>1447.725</v>
      </c>
      <c r="E23" s="1">
        <v>1546.23</v>
      </c>
      <c r="F23" s="1">
        <v>2465.61</v>
      </c>
      <c r="G23" s="1">
        <v>2699.435</v>
      </c>
      <c r="H23" s="1">
        <v>4031.74</v>
      </c>
      <c r="I23" s="1">
        <v>2967.09</v>
      </c>
      <c r="J23" s="1">
        <v>1349.22</v>
      </c>
      <c r="K23" s="1">
        <v>933.3100000000001</v>
      </c>
      <c r="L23" s="2"/>
      <c r="M23" s="2"/>
      <c r="N23" s="2"/>
      <c r="O23" s="2"/>
      <c r="P23" s="2"/>
      <c r="Q23" s="2"/>
      <c r="R23" s="2"/>
      <c r="S23" s="2"/>
      <c r="T23" s="2"/>
      <c r="U23" s="2"/>
      <c r="V23" s="2"/>
      <c r="W23" s="2"/>
      <c r="X23" s="2"/>
      <c r="Y23" s="2"/>
      <c r="Z23" s="2"/>
    </row>
    <row r="24" ht="15.75" customHeight="1">
      <c r="A24" s="1" t="s">
        <v>46</v>
      </c>
      <c r="B24" s="1">
        <v>2741.225</v>
      </c>
      <c r="C24" s="1">
        <v>2899.43</v>
      </c>
      <c r="D24" s="1">
        <v>1447.725</v>
      </c>
      <c r="E24" s="1">
        <v>1546.23</v>
      </c>
      <c r="F24" s="1">
        <v>2465.61</v>
      </c>
      <c r="G24" s="1">
        <v>2699.435</v>
      </c>
      <c r="H24" s="1">
        <v>4031.74</v>
      </c>
      <c r="I24" s="1">
        <v>2967.09</v>
      </c>
      <c r="J24" s="1">
        <v>1349.22</v>
      </c>
      <c r="K24" s="1">
        <v>1217.88</v>
      </c>
      <c r="L24" s="2"/>
      <c r="M24" s="2"/>
      <c r="N24" s="2"/>
      <c r="O24" s="2"/>
      <c r="P24" s="2"/>
      <c r="Q24" s="2"/>
      <c r="R24" s="2"/>
      <c r="S24" s="2"/>
      <c r="T24" s="2"/>
      <c r="U24" s="2"/>
      <c r="V24" s="2"/>
      <c r="W24" s="2"/>
      <c r="X24" s="2"/>
      <c r="Y24" s="2"/>
      <c r="Z24" s="2"/>
    </row>
    <row r="25" ht="15.75" customHeight="1">
      <c r="A25" s="1" t="s">
        <v>47</v>
      </c>
      <c r="B25" s="1">
        <v>-1999.95</v>
      </c>
      <c r="C25" s="1">
        <v>-1326.335</v>
      </c>
      <c r="D25" s="1">
        <v>-1791.0</v>
      </c>
      <c r="E25" s="1">
        <v>-1073.605</v>
      </c>
      <c r="F25" s="1">
        <v>-1451.705</v>
      </c>
      <c r="G25" s="1">
        <v>-1546.23</v>
      </c>
      <c r="H25" s="1">
        <v>-2228.8</v>
      </c>
      <c r="I25" s="1">
        <v>-1408.92</v>
      </c>
      <c r="J25" s="1">
        <v>-1622.845</v>
      </c>
      <c r="K25" s="1">
        <v>-1904.43</v>
      </c>
      <c r="L25" s="2"/>
      <c r="M25" s="2"/>
      <c r="N25" s="2"/>
      <c r="O25" s="2"/>
      <c r="P25" s="2"/>
      <c r="Q25" s="2"/>
      <c r="R25" s="2"/>
      <c r="S25" s="2"/>
      <c r="T25" s="2"/>
      <c r="U25" s="2"/>
      <c r="V25" s="2"/>
      <c r="W25" s="2"/>
      <c r="X25" s="2"/>
      <c r="Y25" s="2"/>
      <c r="Z25" s="2"/>
    </row>
    <row r="26" ht="15.75" customHeight="1">
      <c r="A26" s="1" t="s">
        <v>48</v>
      </c>
      <c r="B26" s="1">
        <v>-1999.95</v>
      </c>
      <c r="C26" s="1">
        <v>-1326.335</v>
      </c>
      <c r="D26" s="1">
        <v>-1791.0</v>
      </c>
      <c r="E26" s="1">
        <v>-1073.605</v>
      </c>
      <c r="F26" s="1">
        <v>-1451.705</v>
      </c>
      <c r="G26" s="1">
        <v>-1546.23</v>
      </c>
      <c r="H26" s="1">
        <v>-2228.8</v>
      </c>
      <c r="I26" s="1">
        <v>-1408.92</v>
      </c>
      <c r="J26" s="1">
        <v>-1622.845</v>
      </c>
      <c r="K26" s="1">
        <v>-1904.43</v>
      </c>
      <c r="L26" s="2"/>
      <c r="M26" s="2"/>
      <c r="N26" s="2"/>
      <c r="O26" s="2"/>
      <c r="P26" s="2"/>
      <c r="Q26" s="2"/>
      <c r="R26" s="2"/>
      <c r="S26" s="2"/>
      <c r="T26" s="2"/>
      <c r="U26" s="2"/>
      <c r="V26" s="2"/>
      <c r="W26" s="2"/>
      <c r="X26" s="2"/>
      <c r="Y26" s="2"/>
      <c r="Z26" s="2"/>
    </row>
    <row r="27" ht="15.75" customHeight="1">
      <c r="A27" s="1" t="s">
        <v>49</v>
      </c>
      <c r="B27" s="1">
        <v>-366.16</v>
      </c>
      <c r="C27" s="1">
        <v>-365.165</v>
      </c>
      <c r="D27" s="1">
        <v>-365.165</v>
      </c>
      <c r="E27" s="1">
        <v>-340.29</v>
      </c>
      <c r="F27" s="1">
        <v>-372.13</v>
      </c>
      <c r="G27" s="1">
        <v>-354.22</v>
      </c>
      <c r="H27" s="1">
        <v>-349.245</v>
      </c>
      <c r="I27" s="1">
        <v>-218.9</v>
      </c>
      <c r="J27" s="1">
        <v>-537.3</v>
      </c>
      <c r="K27" s="1">
        <v>-862.665</v>
      </c>
      <c r="L27" s="2"/>
      <c r="M27" s="2"/>
      <c r="N27" s="2"/>
      <c r="O27" s="2"/>
      <c r="P27" s="2"/>
      <c r="Q27" s="2"/>
      <c r="R27" s="2"/>
      <c r="S27" s="2"/>
      <c r="T27" s="2"/>
      <c r="U27" s="2"/>
      <c r="V27" s="2"/>
      <c r="W27" s="2"/>
      <c r="X27" s="2"/>
      <c r="Y27" s="2"/>
      <c r="Z27" s="2"/>
    </row>
    <row r="28" ht="15.75" customHeight="1">
      <c r="A28" s="1" t="s">
        <v>50</v>
      </c>
      <c r="B28" s="1">
        <v>-366.16</v>
      </c>
      <c r="C28" s="1">
        <v>-365.165</v>
      </c>
      <c r="D28" s="1">
        <v>-365.165</v>
      </c>
      <c r="E28" s="1">
        <v>-340.29</v>
      </c>
      <c r="F28" s="1">
        <v>-372.13</v>
      </c>
      <c r="G28" s="1">
        <v>-354.22</v>
      </c>
      <c r="H28" s="1">
        <v>-349.245</v>
      </c>
      <c r="I28" s="1">
        <v>-218.9</v>
      </c>
      <c r="J28" s="1">
        <v>-537.3</v>
      </c>
      <c r="K28" s="1">
        <v>-862.665</v>
      </c>
      <c r="L28" s="2"/>
      <c r="M28" s="2"/>
      <c r="N28" s="2"/>
      <c r="O28" s="2"/>
      <c r="P28" s="2"/>
      <c r="Q28" s="2"/>
      <c r="R28" s="2"/>
      <c r="S28" s="2"/>
      <c r="T28" s="2"/>
      <c r="U28" s="2"/>
      <c r="V28" s="2"/>
      <c r="W28" s="2"/>
      <c r="X28" s="2"/>
      <c r="Y28" s="2"/>
      <c r="Z28" s="2"/>
    </row>
    <row r="29" ht="15.75" customHeight="1">
      <c r="A29" s="1" t="s">
        <v>51</v>
      </c>
      <c r="B29" s="1">
        <v>296.51</v>
      </c>
      <c r="C29" s="1">
        <v>1574.09</v>
      </c>
      <c r="D29" s="1">
        <v>627.845</v>
      </c>
      <c r="E29" s="1">
        <v>152.235</v>
      </c>
      <c r="F29" s="1">
        <v>1241.76</v>
      </c>
      <c r="G29" s="1">
        <v>1914.38</v>
      </c>
      <c r="H29" s="1">
        <v>1932.29</v>
      </c>
      <c r="I29" s="1">
        <v>3585.98</v>
      </c>
      <c r="J29" s="1">
        <v>294.52</v>
      </c>
      <c r="K29" s="1">
        <v>1221.86</v>
      </c>
      <c r="L29" s="2"/>
      <c r="M29" s="2"/>
      <c r="N29" s="2"/>
      <c r="O29" s="2"/>
      <c r="P29" s="2"/>
      <c r="Q29" s="2"/>
      <c r="R29" s="2"/>
      <c r="S29" s="2"/>
      <c r="T29" s="2"/>
      <c r="U29" s="2"/>
      <c r="V29" s="2"/>
      <c r="W29" s="2"/>
      <c r="X29" s="2"/>
      <c r="Y29" s="2"/>
      <c r="Z29" s="2"/>
    </row>
    <row r="30" ht="15.75" customHeight="1">
      <c r="A30" s="1" t="s">
        <v>52</v>
      </c>
      <c r="B30" s="1">
        <v>0.0</v>
      </c>
      <c r="C30" s="1">
        <v>-0.002985</v>
      </c>
      <c r="D30" s="1">
        <v>0.0</v>
      </c>
      <c r="E30" s="1">
        <v>0.0</v>
      </c>
      <c r="F30" s="1">
        <v>0.0</v>
      </c>
      <c r="G30" s="1">
        <v>0.0</v>
      </c>
      <c r="H30" s="1">
        <v>0.0</v>
      </c>
      <c r="I30" s="1">
        <v>0.0</v>
      </c>
      <c r="J30" s="1">
        <v>-9.95E-4</v>
      </c>
      <c r="K30" s="1">
        <v>-9.95E-4</v>
      </c>
      <c r="L30" s="2"/>
      <c r="M30" s="2"/>
      <c r="N30" s="2"/>
      <c r="O30" s="2"/>
      <c r="P30" s="2"/>
      <c r="Q30" s="2"/>
      <c r="R30" s="2"/>
      <c r="S30" s="2"/>
      <c r="T30" s="2"/>
      <c r="U30" s="2"/>
      <c r="V30" s="2"/>
      <c r="W30" s="2"/>
      <c r="X30" s="2"/>
      <c r="Y30" s="2"/>
      <c r="Z30" s="2"/>
    </row>
    <row r="31" ht="15.75" customHeight="1">
      <c r="A31" s="1" t="s">
        <v>53</v>
      </c>
      <c r="B31" s="1">
        <v>672.62</v>
      </c>
      <c r="C31" s="1">
        <v>2782.02</v>
      </c>
      <c r="D31" s="1">
        <v>-80.5751</v>
      </c>
      <c r="E31" s="1">
        <v>284.57</v>
      </c>
      <c r="F31" s="1">
        <v>1883.535</v>
      </c>
      <c r="G31" s="1">
        <v>2712.37</v>
      </c>
      <c r="H31" s="1">
        <v>3386.98</v>
      </c>
      <c r="I31" s="1">
        <v>4925.25</v>
      </c>
      <c r="J31" s="1">
        <v>-516.405</v>
      </c>
      <c r="K31" s="1">
        <v>-326.36</v>
      </c>
      <c r="L31" s="2"/>
      <c r="M31" s="2"/>
      <c r="N31" s="2"/>
      <c r="O31" s="2"/>
      <c r="P31" s="2"/>
      <c r="Q31" s="2"/>
      <c r="R31" s="2"/>
      <c r="S31" s="2"/>
      <c r="T31" s="2"/>
      <c r="U31" s="2"/>
      <c r="V31" s="2"/>
      <c r="W31" s="2"/>
      <c r="X31" s="2"/>
      <c r="Y31" s="2"/>
      <c r="Z31" s="2"/>
    </row>
    <row r="32" ht="15.75" customHeight="1">
      <c r="A32" s="1" t="s">
        <v>54</v>
      </c>
      <c r="B32" s="1">
        <v>45.9889</v>
      </c>
      <c r="C32" s="1">
        <v>77.75925</v>
      </c>
      <c r="D32" s="1">
        <v>-28.74555</v>
      </c>
      <c r="E32" s="1">
        <v>-38.17815</v>
      </c>
      <c r="F32" s="1">
        <v>115.42</v>
      </c>
      <c r="G32" s="1">
        <v>34.1285</v>
      </c>
      <c r="H32" s="1">
        <v>-34.19815</v>
      </c>
      <c r="I32" s="1">
        <v>323.375</v>
      </c>
      <c r="J32" s="1">
        <v>37.81995</v>
      </c>
      <c r="K32" s="1">
        <v>15.5618</v>
      </c>
      <c r="L32" s="2"/>
      <c r="M32" s="2"/>
      <c r="N32" s="2"/>
      <c r="O32" s="2"/>
      <c r="P32" s="2"/>
      <c r="Q32" s="2"/>
      <c r="R32" s="2"/>
      <c r="S32" s="2"/>
      <c r="T32" s="2"/>
      <c r="U32" s="2"/>
      <c r="V32" s="2"/>
      <c r="W32" s="2"/>
      <c r="X32" s="2"/>
      <c r="Y32" s="2"/>
      <c r="Z32" s="2"/>
    </row>
    <row r="33" ht="15.75" customHeight="1">
      <c r="A33" s="1" t="s">
        <v>55</v>
      </c>
      <c r="B33" s="1">
        <v>285.565</v>
      </c>
      <c r="C33" s="1">
        <v>266.66</v>
      </c>
      <c r="D33" s="1">
        <v>3.05465</v>
      </c>
      <c r="E33" s="1">
        <v>-17.4921</v>
      </c>
      <c r="F33" s="1">
        <v>239.795</v>
      </c>
      <c r="G33" s="1">
        <v>1666.625</v>
      </c>
      <c r="H33" s="1">
        <v>2146.215</v>
      </c>
      <c r="I33" s="1">
        <v>1194.0</v>
      </c>
      <c r="J33" s="1">
        <v>-1177.085</v>
      </c>
      <c r="K33" s="1">
        <v>-160.195</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586.055</v>
      </c>
      <c r="C35" s="1">
        <v>334.32</v>
      </c>
      <c r="D35" s="1">
        <v>733.315</v>
      </c>
      <c r="E35" s="1">
        <v>749.235</v>
      </c>
      <c r="F35" s="1">
        <v>398.995</v>
      </c>
      <c r="G35" s="1">
        <v>457.7</v>
      </c>
      <c r="H35" s="1">
        <v>503.47</v>
      </c>
      <c r="I35" s="1">
        <v>261.685</v>
      </c>
      <c r="J35" s="1">
        <v>1338.275</v>
      </c>
      <c r="K35" s="1">
        <v>1427.825</v>
      </c>
      <c r="L35" s="2"/>
      <c r="M35" s="2"/>
      <c r="N35" s="2"/>
      <c r="O35" s="2"/>
      <c r="P35" s="2"/>
      <c r="Q35" s="2"/>
      <c r="R35" s="2"/>
      <c r="S35" s="2"/>
      <c r="T35" s="2"/>
      <c r="U35" s="2"/>
      <c r="V35" s="2"/>
      <c r="W35" s="2"/>
      <c r="X35" s="2"/>
      <c r="Y35" s="2"/>
      <c r="Z35" s="2"/>
    </row>
    <row r="36" ht="15.75" customHeight="1">
      <c r="A36" s="1" t="s">
        <v>58</v>
      </c>
      <c r="B36" s="1">
        <v>742.27</v>
      </c>
      <c r="C36" s="1">
        <v>1573.095</v>
      </c>
      <c r="D36" s="1">
        <v>-343.275</v>
      </c>
      <c r="E36" s="1">
        <v>472.625</v>
      </c>
      <c r="F36" s="1">
        <v>1013.905</v>
      </c>
      <c r="G36" s="1">
        <v>1153.205</v>
      </c>
      <c r="H36" s="1">
        <v>1802.94</v>
      </c>
      <c r="I36" s="1">
        <v>1558.17</v>
      </c>
      <c r="J36" s="1">
        <v>-273.625</v>
      </c>
      <c r="K36" s="1">
        <v>-685.555</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688.54</v>
      </c>
      <c r="C3" s="1">
        <v>1098.48</v>
      </c>
      <c r="D3" s="1">
        <v>995.0</v>
      </c>
      <c r="E3" s="1">
        <v>1604.935</v>
      </c>
      <c r="F3" s="1">
        <v>1827.815</v>
      </c>
      <c r="G3" s="1">
        <v>3085.495</v>
      </c>
      <c r="H3" s="1">
        <v>1875.575</v>
      </c>
      <c r="I3" s="1">
        <v>1662.645</v>
      </c>
      <c r="J3" s="1">
        <v>3137.235</v>
      </c>
      <c r="K3" s="1">
        <v>2278.55</v>
      </c>
      <c r="L3" s="2"/>
      <c r="M3" s="2"/>
      <c r="N3" s="2"/>
      <c r="O3" s="2"/>
      <c r="P3" s="2"/>
      <c r="Q3" s="2"/>
      <c r="R3" s="2"/>
      <c r="S3" s="2"/>
      <c r="T3" s="2"/>
      <c r="U3" s="2"/>
      <c r="V3" s="2"/>
      <c r="W3" s="2"/>
      <c r="X3" s="2"/>
      <c r="Y3" s="2"/>
      <c r="Z3" s="2"/>
    </row>
    <row r="4">
      <c r="A4" s="1" t="s">
        <v>61</v>
      </c>
      <c r="B4" s="1">
        <v>1742.245</v>
      </c>
      <c r="C4" s="1">
        <v>1139.275</v>
      </c>
      <c r="D4" s="1">
        <v>1852.69</v>
      </c>
      <c r="E4" s="1">
        <v>2530.285</v>
      </c>
      <c r="F4" s="1">
        <v>1798.96</v>
      </c>
      <c r="G4" s="1">
        <v>2725.305</v>
      </c>
      <c r="H4" s="1">
        <v>3684.485</v>
      </c>
      <c r="I4" s="1">
        <v>4988.93</v>
      </c>
      <c r="J4" s="1">
        <v>6960.025</v>
      </c>
      <c r="K4" s="1">
        <v>7551.055</v>
      </c>
      <c r="L4" s="2"/>
      <c r="M4" s="2"/>
      <c r="N4" s="2"/>
      <c r="O4" s="2"/>
      <c r="P4" s="2"/>
      <c r="Q4" s="2"/>
      <c r="R4" s="2"/>
      <c r="S4" s="2"/>
      <c r="T4" s="2"/>
      <c r="U4" s="2"/>
      <c r="V4" s="2"/>
      <c r="W4" s="2"/>
      <c r="X4" s="2"/>
      <c r="Y4" s="2"/>
      <c r="Z4" s="2"/>
    </row>
    <row r="5">
      <c r="A5" s="1" t="s">
        <v>62</v>
      </c>
      <c r="B5" s="1">
        <v>1181.065</v>
      </c>
      <c r="C5" s="1">
        <v>1825.825</v>
      </c>
      <c r="D5" s="1">
        <v>967.14</v>
      </c>
      <c r="E5" s="1">
        <v>1273.6</v>
      </c>
      <c r="F5" s="1">
        <v>1534.29</v>
      </c>
      <c r="G5" s="1">
        <v>2812.865</v>
      </c>
      <c r="H5" s="1">
        <v>6978.93</v>
      </c>
      <c r="I5" s="1">
        <v>6741.125</v>
      </c>
      <c r="J5" s="1">
        <v>6437.65</v>
      </c>
      <c r="K5" s="1">
        <v>5707.32</v>
      </c>
      <c r="L5" s="2"/>
      <c r="M5" s="2"/>
      <c r="N5" s="2"/>
      <c r="O5" s="2"/>
      <c r="P5" s="2"/>
      <c r="Q5" s="2"/>
      <c r="R5" s="2"/>
      <c r="S5" s="2"/>
      <c r="T5" s="2"/>
      <c r="U5" s="2"/>
      <c r="V5" s="2"/>
      <c r="W5" s="2"/>
      <c r="X5" s="2"/>
      <c r="Y5" s="2"/>
      <c r="Z5" s="2"/>
    </row>
    <row r="6">
      <c r="A6" s="1" t="s">
        <v>63</v>
      </c>
      <c r="B6" s="1">
        <v>95.80855</v>
      </c>
      <c r="C6" s="1">
        <v>87.17195</v>
      </c>
      <c r="D6" s="1">
        <v>0.0</v>
      </c>
      <c r="E6" s="1">
        <v>0.0</v>
      </c>
      <c r="F6" s="1">
        <v>0.0</v>
      </c>
      <c r="G6" s="1">
        <v>121.39</v>
      </c>
      <c r="H6" s="1">
        <v>128.355</v>
      </c>
      <c r="I6" s="1">
        <v>111.44</v>
      </c>
      <c r="J6" s="1">
        <v>0.0</v>
      </c>
      <c r="K6" s="1">
        <v>0.0</v>
      </c>
      <c r="L6" s="2"/>
      <c r="M6" s="2"/>
      <c r="N6" s="2"/>
      <c r="O6" s="2"/>
      <c r="P6" s="2"/>
      <c r="Q6" s="2"/>
      <c r="R6" s="2"/>
      <c r="S6" s="2"/>
      <c r="T6" s="2"/>
      <c r="U6" s="2"/>
      <c r="V6" s="2"/>
      <c r="W6" s="2"/>
      <c r="X6" s="2"/>
      <c r="Y6" s="2"/>
      <c r="Z6" s="2"/>
    </row>
    <row r="7">
      <c r="A7" s="1" t="s">
        <v>64</v>
      </c>
      <c r="B7" s="1">
        <v>3018.83</v>
      </c>
      <c r="C7" s="1">
        <v>3052.66</v>
      </c>
      <c r="D7" s="1">
        <v>2819.83</v>
      </c>
      <c r="E7" s="1">
        <v>3804.88</v>
      </c>
      <c r="F7" s="1">
        <v>3333.25</v>
      </c>
      <c r="G7" s="1">
        <v>5659.56</v>
      </c>
      <c r="H7" s="1">
        <v>10791.77</v>
      </c>
      <c r="I7" s="1">
        <v>11841.495</v>
      </c>
      <c r="J7" s="1">
        <v>13397.675</v>
      </c>
      <c r="K7" s="1">
        <v>13258.375</v>
      </c>
      <c r="L7" s="2"/>
      <c r="M7" s="2"/>
      <c r="N7" s="2"/>
      <c r="O7" s="2"/>
      <c r="P7" s="2"/>
      <c r="Q7" s="2"/>
      <c r="R7" s="2"/>
      <c r="S7" s="2"/>
      <c r="T7" s="2"/>
      <c r="U7" s="2"/>
      <c r="V7" s="2"/>
      <c r="W7" s="2"/>
      <c r="X7" s="2"/>
      <c r="Y7" s="2"/>
      <c r="Z7" s="2"/>
    </row>
    <row r="8">
      <c r="A8" s="1" t="s">
        <v>65</v>
      </c>
      <c r="B8" s="1">
        <v>22559.635</v>
      </c>
      <c r="C8" s="1">
        <v>25013.305</v>
      </c>
      <c r="D8" s="1">
        <v>25908.805</v>
      </c>
      <c r="E8" s="1">
        <v>25897.86</v>
      </c>
      <c r="F8" s="1">
        <v>28367.45</v>
      </c>
      <c r="G8" s="1">
        <v>30566.4</v>
      </c>
      <c r="H8" s="1">
        <v>31512.645</v>
      </c>
      <c r="I8" s="1">
        <v>34693.66</v>
      </c>
      <c r="J8" s="1">
        <v>37120.465</v>
      </c>
      <c r="K8" s="1">
        <v>38147.305</v>
      </c>
      <c r="L8" s="2"/>
      <c r="M8" s="2"/>
      <c r="N8" s="2"/>
      <c r="O8" s="2"/>
      <c r="P8" s="2"/>
      <c r="Q8" s="2"/>
      <c r="R8" s="2"/>
      <c r="S8" s="2"/>
      <c r="T8" s="2"/>
      <c r="U8" s="2"/>
      <c r="V8" s="2"/>
      <c r="W8" s="2"/>
      <c r="X8" s="2"/>
      <c r="Y8" s="2"/>
      <c r="Z8" s="2"/>
    </row>
    <row r="9">
      <c r="A9" s="1" t="s">
        <v>66</v>
      </c>
      <c r="B9" s="1">
        <v>-526.355</v>
      </c>
      <c r="C9" s="1">
        <v>-598.99</v>
      </c>
      <c r="D9" s="1">
        <v>-607.945</v>
      </c>
      <c r="E9" s="1">
        <v>-556.205</v>
      </c>
      <c r="F9" s="1">
        <v>-604.96</v>
      </c>
      <c r="G9" s="1">
        <v>-682.57</v>
      </c>
      <c r="H9" s="1">
        <v>-744.26</v>
      </c>
      <c r="I9" s="1">
        <v>-715.405</v>
      </c>
      <c r="J9" s="1">
        <v>-775.105</v>
      </c>
      <c r="K9" s="1">
        <v>-708.44</v>
      </c>
      <c r="L9" s="2"/>
      <c r="M9" s="2"/>
      <c r="N9" s="2"/>
      <c r="O9" s="2"/>
      <c r="P9" s="2"/>
      <c r="Q9" s="2"/>
      <c r="R9" s="2"/>
      <c r="S9" s="2"/>
      <c r="T9" s="2"/>
      <c r="U9" s="2"/>
      <c r="V9" s="2"/>
      <c r="W9" s="2"/>
      <c r="X9" s="2"/>
      <c r="Y9" s="2"/>
      <c r="Z9" s="2"/>
    </row>
    <row r="10">
      <c r="A10" s="1" t="s">
        <v>67</v>
      </c>
      <c r="B10" s="1">
        <v>-189.05</v>
      </c>
      <c r="C10" s="1">
        <v>-184.075</v>
      </c>
      <c r="D10" s="1">
        <v>-179.1</v>
      </c>
      <c r="E10" s="1">
        <v>-177.11</v>
      </c>
      <c r="F10" s="1">
        <v>-199.0</v>
      </c>
      <c r="G10" s="1">
        <v>-189.05</v>
      </c>
      <c r="H10" s="1">
        <v>-174.125</v>
      </c>
      <c r="I10" s="1">
        <v>-171.14</v>
      </c>
      <c r="J10" s="1">
        <v>-237.805</v>
      </c>
      <c r="K10" s="1">
        <v>-267.655</v>
      </c>
      <c r="L10" s="2"/>
      <c r="M10" s="2"/>
      <c r="N10" s="2"/>
      <c r="O10" s="2"/>
      <c r="P10" s="2"/>
      <c r="Q10" s="2"/>
      <c r="R10" s="2"/>
      <c r="S10" s="2"/>
      <c r="T10" s="2"/>
      <c r="U10" s="2"/>
      <c r="V10" s="2"/>
      <c r="W10" s="2"/>
      <c r="X10" s="2"/>
      <c r="Y10" s="2"/>
      <c r="Z10" s="2"/>
    </row>
    <row r="11">
      <c r="A11" s="1" t="s">
        <v>68</v>
      </c>
      <c r="B11" s="1">
        <v>21843.235</v>
      </c>
      <c r="C11" s="1">
        <v>24229.245</v>
      </c>
      <c r="D11" s="1">
        <v>25121.76</v>
      </c>
      <c r="E11" s="1">
        <v>25164.545</v>
      </c>
      <c r="F11" s="1">
        <v>27562.495</v>
      </c>
      <c r="G11" s="1">
        <v>29693.785</v>
      </c>
      <c r="H11" s="1">
        <v>30595.255</v>
      </c>
      <c r="I11" s="1">
        <v>33807.115</v>
      </c>
      <c r="J11" s="1">
        <v>36107.555</v>
      </c>
      <c r="K11" s="1">
        <v>37172.205</v>
      </c>
      <c r="L11" s="2"/>
      <c r="M11" s="2"/>
      <c r="N11" s="2"/>
      <c r="O11" s="2"/>
      <c r="P11" s="2"/>
      <c r="Q11" s="2"/>
      <c r="R11" s="2"/>
      <c r="S11" s="2"/>
      <c r="T11" s="2"/>
      <c r="U11" s="2"/>
      <c r="V11" s="2"/>
      <c r="W11" s="2"/>
      <c r="X11" s="2"/>
      <c r="Y11" s="2"/>
      <c r="Z11" s="2"/>
    </row>
    <row r="12">
      <c r="A12" s="1" t="s">
        <v>69</v>
      </c>
      <c r="B12" s="1">
        <v>478.595</v>
      </c>
      <c r="C12" s="1">
        <v>505.46</v>
      </c>
      <c r="D12" s="1">
        <v>530.335</v>
      </c>
      <c r="E12" s="1">
        <v>545.26</v>
      </c>
      <c r="F12" s="1">
        <v>554.215</v>
      </c>
      <c r="G12" s="1">
        <v>761.175</v>
      </c>
      <c r="H12" s="1">
        <v>770.13</v>
      </c>
      <c r="I12" s="1">
        <v>800.975</v>
      </c>
      <c r="J12" s="1">
        <v>834.805</v>
      </c>
      <c r="K12" s="1">
        <v>845.75</v>
      </c>
      <c r="L12" s="2"/>
      <c r="M12" s="2"/>
      <c r="N12" s="2"/>
      <c r="O12" s="2"/>
      <c r="P12" s="2"/>
      <c r="Q12" s="2"/>
      <c r="R12" s="2"/>
      <c r="S12" s="2"/>
      <c r="T12" s="2"/>
      <c r="U12" s="2"/>
      <c r="V12" s="2"/>
      <c r="W12" s="2"/>
      <c r="X12" s="2"/>
      <c r="Y12" s="2"/>
      <c r="Z12" s="2"/>
    </row>
    <row r="13">
      <c r="A13" s="1" t="s">
        <v>70</v>
      </c>
      <c r="B13" s="1">
        <v>-274.62</v>
      </c>
      <c r="C13" s="1">
        <v>-290.54</v>
      </c>
      <c r="D13" s="1">
        <v>-312.43</v>
      </c>
      <c r="E13" s="1">
        <v>-330.34</v>
      </c>
      <c r="F13" s="1">
        <v>-339.295</v>
      </c>
      <c r="G13" s="1">
        <v>-392.03</v>
      </c>
      <c r="H13" s="1">
        <v>-434.815</v>
      </c>
      <c r="I13" s="1">
        <v>-479.59</v>
      </c>
      <c r="J13" s="1">
        <v>-531.33</v>
      </c>
      <c r="K13" s="1">
        <v>-537.3</v>
      </c>
      <c r="L13" s="2"/>
      <c r="M13" s="2"/>
      <c r="N13" s="2"/>
      <c r="O13" s="2"/>
      <c r="P13" s="2"/>
      <c r="Q13" s="2"/>
      <c r="R13" s="2"/>
      <c r="S13" s="2"/>
      <c r="T13" s="2"/>
      <c r="U13" s="2"/>
      <c r="V13" s="2"/>
      <c r="W13" s="2"/>
      <c r="X13" s="2"/>
      <c r="Y13" s="2"/>
      <c r="Z13" s="2"/>
    </row>
    <row r="14">
      <c r="A14" s="1" t="s">
        <v>71</v>
      </c>
      <c r="B14" s="1">
        <v>203.975</v>
      </c>
      <c r="C14" s="1">
        <v>214.92</v>
      </c>
      <c r="D14" s="1">
        <v>217.905</v>
      </c>
      <c r="E14" s="1">
        <v>214.92</v>
      </c>
      <c r="F14" s="1">
        <v>214.92</v>
      </c>
      <c r="G14" s="1">
        <v>369.145</v>
      </c>
      <c r="H14" s="1">
        <v>335.315</v>
      </c>
      <c r="I14" s="1">
        <v>321.385</v>
      </c>
      <c r="J14" s="1">
        <v>303.475</v>
      </c>
      <c r="K14" s="1">
        <v>309.445</v>
      </c>
      <c r="L14" s="2"/>
      <c r="M14" s="2"/>
      <c r="N14" s="2"/>
      <c r="O14" s="2"/>
      <c r="P14" s="2"/>
      <c r="Q14" s="2"/>
      <c r="R14" s="2"/>
      <c r="S14" s="2"/>
      <c r="T14" s="2"/>
      <c r="U14" s="2"/>
      <c r="V14" s="2"/>
      <c r="W14" s="2"/>
      <c r="X14" s="2"/>
      <c r="Y14" s="2"/>
      <c r="Z14" s="2"/>
    </row>
    <row r="15">
      <c r="A15" s="1" t="s">
        <v>72</v>
      </c>
      <c r="B15" s="1" t="s">
        <v>73</v>
      </c>
      <c r="C15" s="1">
        <v>0.0</v>
      </c>
      <c r="D15" s="1">
        <v>0.0</v>
      </c>
      <c r="E15" s="1">
        <v>0.0</v>
      </c>
      <c r="F15" s="1">
        <v>0.0</v>
      </c>
      <c r="G15" s="1">
        <v>0.0</v>
      </c>
      <c r="H15" s="1">
        <v>0.0</v>
      </c>
      <c r="I15" s="1">
        <v>0.0</v>
      </c>
      <c r="J15" s="1">
        <v>0.0</v>
      </c>
      <c r="K15" s="1">
        <v>16.62645</v>
      </c>
      <c r="L15" s="2"/>
      <c r="M15" s="2"/>
      <c r="N15" s="2"/>
      <c r="O15" s="2"/>
      <c r="P15" s="2"/>
      <c r="Q15" s="2"/>
      <c r="R15" s="2"/>
      <c r="S15" s="2"/>
      <c r="T15" s="2"/>
      <c r="U15" s="2"/>
      <c r="V15" s="2"/>
      <c r="W15" s="2"/>
      <c r="X15" s="2"/>
      <c r="Y15" s="2"/>
      <c r="Z15" s="2"/>
    </row>
    <row r="16">
      <c r="A16" s="1" t="s">
        <v>74</v>
      </c>
      <c r="B16" s="1">
        <v>26.45705</v>
      </c>
      <c r="C16" s="1">
        <v>26.5864</v>
      </c>
      <c r="D16" s="1">
        <v>29.1933</v>
      </c>
      <c r="E16" s="1">
        <v>38.8448</v>
      </c>
      <c r="F16" s="1">
        <v>51.7997</v>
      </c>
      <c r="G16" s="1">
        <v>58.01845</v>
      </c>
      <c r="H16" s="1">
        <v>60.3965</v>
      </c>
      <c r="I16" s="1">
        <v>72.16735</v>
      </c>
      <c r="J16" s="1">
        <v>106.465</v>
      </c>
      <c r="K16" s="1">
        <v>153.23</v>
      </c>
      <c r="L16" s="2"/>
      <c r="M16" s="2"/>
      <c r="N16" s="2"/>
      <c r="O16" s="2"/>
      <c r="P16" s="2"/>
      <c r="Q16" s="2"/>
      <c r="R16" s="2"/>
      <c r="S16" s="2"/>
      <c r="T16" s="2"/>
      <c r="U16" s="2"/>
      <c r="V16" s="2"/>
      <c r="W16" s="2"/>
      <c r="X16" s="2"/>
      <c r="Y16" s="2"/>
      <c r="Z16" s="2"/>
    </row>
    <row r="17">
      <c r="A17" s="1" t="s">
        <v>75</v>
      </c>
      <c r="B17" s="1">
        <v>15.8603</v>
      </c>
      <c r="C17" s="1">
        <v>14.9648</v>
      </c>
      <c r="D17" s="1">
        <v>14.59665</v>
      </c>
      <c r="E17" s="1">
        <v>14.23845</v>
      </c>
      <c r="F17" s="1">
        <v>13.8703</v>
      </c>
      <c r="G17" s="1">
        <v>13.12405</v>
      </c>
      <c r="H17" s="1">
        <v>12.76585</v>
      </c>
      <c r="I17" s="1">
        <v>12.4176</v>
      </c>
      <c r="J17" s="1">
        <v>12.0594</v>
      </c>
      <c r="K17" s="1">
        <v>11.7012</v>
      </c>
      <c r="L17" s="2"/>
      <c r="M17" s="2"/>
      <c r="N17" s="2"/>
      <c r="O17" s="2"/>
      <c r="P17" s="2"/>
      <c r="Q17" s="2"/>
      <c r="R17" s="2"/>
      <c r="S17" s="2"/>
      <c r="T17" s="2"/>
      <c r="U17" s="2"/>
      <c r="V17" s="2"/>
      <c r="W17" s="2"/>
      <c r="X17" s="2"/>
      <c r="Y17" s="2"/>
      <c r="Z17" s="2"/>
    </row>
    <row r="18">
      <c r="A18" s="1" t="s">
        <v>76</v>
      </c>
      <c r="B18" s="1">
        <v>40.76515</v>
      </c>
      <c r="C18" s="1">
        <v>42.03875</v>
      </c>
      <c r="D18" s="1">
        <v>85.0924</v>
      </c>
      <c r="E18" s="1">
        <v>163.18</v>
      </c>
      <c r="F18" s="1">
        <v>105.47</v>
      </c>
      <c r="G18" s="1">
        <v>105.47</v>
      </c>
      <c r="H18" s="1">
        <v>119.4</v>
      </c>
      <c r="I18" s="1">
        <v>122.385</v>
      </c>
      <c r="J18" s="1">
        <v>514.415</v>
      </c>
      <c r="K18" s="1">
        <v>734.3100000000001</v>
      </c>
      <c r="L18" s="2"/>
      <c r="M18" s="2"/>
      <c r="N18" s="2"/>
      <c r="O18" s="2"/>
      <c r="P18" s="2"/>
      <c r="Q18" s="2"/>
      <c r="R18" s="2"/>
      <c r="S18" s="2"/>
      <c r="T18" s="2"/>
      <c r="U18" s="2"/>
      <c r="V18" s="2"/>
      <c r="W18" s="2"/>
      <c r="X18" s="2"/>
      <c r="Y18" s="2"/>
      <c r="Z18" s="2"/>
    </row>
    <row r="19">
      <c r="A19" s="1" t="s">
        <v>77</v>
      </c>
      <c r="B19" s="1">
        <v>620.88</v>
      </c>
      <c r="C19" s="1">
        <v>780.08</v>
      </c>
      <c r="D19" s="1">
        <v>780.08</v>
      </c>
      <c r="E19" s="1">
        <v>681.575</v>
      </c>
      <c r="F19" s="1">
        <v>743.265</v>
      </c>
      <c r="G19" s="1">
        <v>1062.66</v>
      </c>
      <c r="H19" s="1">
        <v>1251.71</v>
      </c>
      <c r="I19" s="1">
        <v>2605.905</v>
      </c>
      <c r="J19" s="1">
        <v>697.495</v>
      </c>
      <c r="K19" s="1">
        <v>914.405</v>
      </c>
      <c r="L19" s="2"/>
      <c r="M19" s="2"/>
      <c r="N19" s="2"/>
      <c r="O19" s="2"/>
      <c r="P19" s="2"/>
      <c r="Q19" s="2"/>
      <c r="R19" s="2"/>
      <c r="S19" s="2"/>
      <c r="T19" s="2"/>
      <c r="U19" s="2"/>
      <c r="V19" s="2"/>
      <c r="W19" s="2"/>
      <c r="X19" s="2"/>
      <c r="Y19" s="2"/>
      <c r="Z19" s="2"/>
    </row>
    <row r="20">
      <c r="A20" s="1" t="s">
        <v>78</v>
      </c>
      <c r="B20" s="1">
        <v>166.165</v>
      </c>
      <c r="C20" s="1">
        <v>248.75</v>
      </c>
      <c r="D20" s="1">
        <v>205.965</v>
      </c>
      <c r="E20" s="1">
        <v>203.975</v>
      </c>
      <c r="F20" s="1">
        <v>390.04</v>
      </c>
      <c r="G20" s="1">
        <v>529.34</v>
      </c>
      <c r="H20" s="1">
        <v>275.615</v>
      </c>
      <c r="I20" s="1">
        <v>355.215</v>
      </c>
      <c r="J20" s="1">
        <v>39.5413</v>
      </c>
      <c r="K20" s="1">
        <v>67.461</v>
      </c>
      <c r="L20" s="2"/>
      <c r="M20" s="2"/>
      <c r="N20" s="2"/>
      <c r="O20" s="2"/>
      <c r="P20" s="2"/>
      <c r="Q20" s="2"/>
      <c r="R20" s="2"/>
      <c r="S20" s="2"/>
      <c r="T20" s="2"/>
      <c r="U20" s="2"/>
      <c r="V20" s="2"/>
      <c r="W20" s="2"/>
      <c r="X20" s="2"/>
      <c r="Y20" s="2"/>
      <c r="Z20" s="2"/>
    </row>
    <row r="21" ht="15.75" customHeight="1">
      <c r="A21" s="1" t="s">
        <v>79</v>
      </c>
      <c r="B21" s="1">
        <v>201.985</v>
      </c>
      <c r="C21" s="1">
        <v>254.72</v>
      </c>
      <c r="D21" s="1">
        <v>304.47</v>
      </c>
      <c r="E21" s="1">
        <v>265.665</v>
      </c>
      <c r="F21" s="1">
        <v>276.61</v>
      </c>
      <c r="G21" s="1">
        <v>319.395</v>
      </c>
      <c r="H21" s="1">
        <v>356.21</v>
      </c>
      <c r="I21" s="1">
        <v>436.805</v>
      </c>
      <c r="J21" s="1">
        <v>537.3</v>
      </c>
      <c r="K21" s="1">
        <v>318.4</v>
      </c>
      <c r="L21" s="2"/>
      <c r="M21" s="2"/>
      <c r="N21" s="2"/>
      <c r="O21" s="2"/>
      <c r="P21" s="2"/>
      <c r="Q21" s="2"/>
      <c r="R21" s="2"/>
      <c r="S21" s="2"/>
      <c r="T21" s="2"/>
      <c r="U21" s="2"/>
      <c r="V21" s="2"/>
      <c r="W21" s="2"/>
      <c r="X21" s="2"/>
      <c r="Y21" s="2"/>
      <c r="Z21" s="2"/>
    </row>
    <row r="22" ht="15.75" customHeight="1">
      <c r="A22" s="1" t="s">
        <v>80</v>
      </c>
      <c r="B22" s="1">
        <v>3.7213</v>
      </c>
      <c r="C22" s="1">
        <v>6.21875</v>
      </c>
      <c r="D22" s="1">
        <v>11.2435</v>
      </c>
      <c r="E22" s="1">
        <v>13.2733</v>
      </c>
      <c r="F22" s="1">
        <v>16.90505</v>
      </c>
      <c r="G22" s="1">
        <v>12.2783</v>
      </c>
      <c r="H22" s="1">
        <v>5.5919</v>
      </c>
      <c r="I22" s="1">
        <v>12.4375</v>
      </c>
      <c r="J22" s="1">
        <v>10.81565</v>
      </c>
      <c r="K22" s="1">
        <v>25.3327</v>
      </c>
      <c r="L22" s="2"/>
      <c r="M22" s="2"/>
      <c r="N22" s="2"/>
      <c r="O22" s="2"/>
      <c r="P22" s="2"/>
      <c r="Q22" s="2"/>
      <c r="R22" s="2"/>
      <c r="S22" s="2"/>
      <c r="T22" s="2"/>
      <c r="U22" s="2"/>
      <c r="V22" s="2"/>
      <c r="W22" s="2"/>
      <c r="X22" s="2"/>
      <c r="Y22" s="2"/>
      <c r="Z22" s="2"/>
    </row>
    <row r="23" ht="15.75" customHeight="1">
      <c r="A23" s="1" t="s">
        <v>81</v>
      </c>
      <c r="B23" s="1">
        <v>677.595</v>
      </c>
      <c r="C23" s="1">
        <v>1168.13</v>
      </c>
      <c r="D23" s="1">
        <v>813.91</v>
      </c>
      <c r="E23" s="1">
        <v>489.54</v>
      </c>
      <c r="F23" s="1">
        <v>1210.915</v>
      </c>
      <c r="G23" s="1">
        <v>157.21</v>
      </c>
      <c r="H23" s="1">
        <v>185.07</v>
      </c>
      <c r="I23" s="1">
        <v>193.03</v>
      </c>
      <c r="J23" s="1">
        <v>116.415</v>
      </c>
      <c r="K23" s="1">
        <v>181.09</v>
      </c>
      <c r="L23" s="2"/>
      <c r="M23" s="2"/>
      <c r="N23" s="2"/>
      <c r="O23" s="2"/>
      <c r="P23" s="2"/>
      <c r="Q23" s="2"/>
      <c r="R23" s="2"/>
      <c r="S23" s="2"/>
      <c r="T23" s="2"/>
      <c r="U23" s="2"/>
      <c r="V23" s="2"/>
      <c r="W23" s="2"/>
      <c r="X23" s="2"/>
      <c r="Y23" s="2"/>
      <c r="Z23" s="2"/>
    </row>
    <row r="24" ht="15.75" customHeight="1">
      <c r="A24" s="1" t="s">
        <v>82</v>
      </c>
      <c r="B24" s="1">
        <v>27507.77</v>
      </c>
      <c r="C24" s="1">
        <v>31136.535</v>
      </c>
      <c r="D24" s="1">
        <v>31400.21</v>
      </c>
      <c r="E24" s="1">
        <v>32659.88</v>
      </c>
      <c r="F24" s="1">
        <v>35746.37</v>
      </c>
      <c r="G24" s="1">
        <v>41066.635</v>
      </c>
      <c r="H24" s="1">
        <v>45864.525</v>
      </c>
      <c r="I24" s="1">
        <v>51443.49</v>
      </c>
      <c r="J24" s="1">
        <v>54978.725</v>
      </c>
      <c r="K24" s="1">
        <v>55439.41</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120.395</v>
      </c>
      <c r="C26" s="1">
        <v>120.395</v>
      </c>
      <c r="D26" s="1">
        <v>142.285</v>
      </c>
      <c r="E26" s="1">
        <v>189.05</v>
      </c>
      <c r="F26" s="1">
        <v>176.115</v>
      </c>
      <c r="G26" s="1">
        <v>229.845</v>
      </c>
      <c r="H26" s="1">
        <v>271.635</v>
      </c>
      <c r="I26" s="1">
        <v>218.9</v>
      </c>
      <c r="J26" s="1">
        <v>383.075</v>
      </c>
      <c r="K26" s="1">
        <v>335.315</v>
      </c>
      <c r="L26" s="2"/>
      <c r="M26" s="2"/>
      <c r="N26" s="2"/>
      <c r="O26" s="2"/>
      <c r="P26" s="2"/>
      <c r="Q26" s="2"/>
      <c r="R26" s="2"/>
      <c r="S26" s="2"/>
      <c r="T26" s="2"/>
      <c r="U26" s="2"/>
      <c r="V26" s="2"/>
      <c r="W26" s="2"/>
      <c r="X26" s="2"/>
      <c r="Y26" s="2"/>
      <c r="Z26" s="2"/>
    </row>
    <row r="27" ht="15.75" customHeight="1">
      <c r="A27" s="1" t="s">
        <v>85</v>
      </c>
      <c r="B27" s="1">
        <v>66.95355</v>
      </c>
      <c r="C27" s="1">
        <v>73.2917</v>
      </c>
      <c r="D27" s="1">
        <v>75.7394</v>
      </c>
      <c r="E27" s="1">
        <v>79.84875</v>
      </c>
      <c r="F27" s="1">
        <v>88.9132</v>
      </c>
      <c r="G27" s="1">
        <v>95.68915</v>
      </c>
      <c r="H27" s="1">
        <v>95.7787</v>
      </c>
      <c r="I27" s="1">
        <v>108.455</v>
      </c>
      <c r="J27" s="1">
        <v>132.335</v>
      </c>
      <c r="K27" s="1">
        <v>153.23</v>
      </c>
      <c r="L27" s="2"/>
      <c r="M27" s="2"/>
      <c r="N27" s="2"/>
      <c r="O27" s="2"/>
      <c r="P27" s="2"/>
      <c r="Q27" s="2"/>
      <c r="R27" s="2"/>
      <c r="S27" s="2"/>
      <c r="T27" s="2"/>
      <c r="U27" s="2"/>
      <c r="V27" s="2"/>
      <c r="W27" s="2"/>
      <c r="X27" s="2"/>
      <c r="Y27" s="2"/>
      <c r="Z27" s="2"/>
    </row>
    <row r="28" ht="15.75" customHeight="1">
      <c r="A28" s="1" t="s">
        <v>86</v>
      </c>
      <c r="B28" s="1">
        <v>10814.655</v>
      </c>
      <c r="C28" s="1">
        <v>11277.33</v>
      </c>
      <c r="D28" s="1">
        <v>11906.17</v>
      </c>
      <c r="E28" s="1">
        <v>11724.085</v>
      </c>
      <c r="F28" s="1">
        <v>12452.425</v>
      </c>
      <c r="G28" s="1">
        <v>13164.845</v>
      </c>
      <c r="H28" s="1">
        <v>11531.055</v>
      </c>
      <c r="I28" s="1">
        <v>12272.33</v>
      </c>
      <c r="J28" s="1">
        <v>16286.16</v>
      </c>
      <c r="K28" s="1">
        <v>18092.085</v>
      </c>
      <c r="L28" s="2"/>
      <c r="M28" s="2"/>
      <c r="N28" s="2"/>
      <c r="O28" s="2"/>
      <c r="P28" s="2"/>
      <c r="Q28" s="2"/>
      <c r="R28" s="2"/>
      <c r="S28" s="2"/>
      <c r="T28" s="2"/>
      <c r="U28" s="2"/>
      <c r="V28" s="2"/>
      <c r="W28" s="2"/>
      <c r="X28" s="2"/>
      <c r="Y28" s="2"/>
      <c r="Z28" s="2"/>
    </row>
    <row r="29" ht="15.75" customHeight="1">
      <c r="A29" s="1" t="s">
        <v>87</v>
      </c>
      <c r="B29" s="1">
        <v>5758.065</v>
      </c>
      <c r="C29" s="1">
        <v>6866.495</v>
      </c>
      <c r="D29" s="1">
        <v>6873.46</v>
      </c>
      <c r="E29" s="1">
        <v>7164.0</v>
      </c>
      <c r="F29" s="1">
        <v>7686.375</v>
      </c>
      <c r="G29" s="1">
        <v>8907.24</v>
      </c>
      <c r="H29" s="1">
        <v>12415.61</v>
      </c>
      <c r="I29" s="1">
        <v>15272.255</v>
      </c>
      <c r="J29" s="1">
        <v>11116.14</v>
      </c>
      <c r="K29" s="1">
        <v>10970.87</v>
      </c>
      <c r="L29" s="2"/>
      <c r="M29" s="2"/>
      <c r="N29" s="2"/>
      <c r="O29" s="2"/>
      <c r="P29" s="2"/>
      <c r="Q29" s="2"/>
      <c r="R29" s="2"/>
      <c r="S29" s="2"/>
      <c r="T29" s="2"/>
      <c r="U29" s="2"/>
      <c r="V29" s="2"/>
      <c r="W29" s="2"/>
      <c r="X29" s="2"/>
      <c r="Y29" s="2"/>
      <c r="Z29" s="2"/>
    </row>
    <row r="30" ht="15.75" customHeight="1">
      <c r="A30" s="1" t="s">
        <v>88</v>
      </c>
      <c r="B30" s="1">
        <v>16572.72</v>
      </c>
      <c r="C30" s="1">
        <v>18143.825</v>
      </c>
      <c r="D30" s="1">
        <v>18779.63</v>
      </c>
      <c r="E30" s="1">
        <v>18888.085</v>
      </c>
      <c r="F30" s="1">
        <v>20139.795</v>
      </c>
      <c r="G30" s="1">
        <v>22072.085</v>
      </c>
      <c r="H30" s="1">
        <v>23946.665</v>
      </c>
      <c r="I30" s="1">
        <v>27544.585</v>
      </c>
      <c r="J30" s="1">
        <v>27402.3</v>
      </c>
      <c r="K30" s="1">
        <v>29062.955</v>
      </c>
      <c r="L30" s="2"/>
      <c r="M30" s="2"/>
      <c r="N30" s="2"/>
      <c r="O30" s="2"/>
      <c r="P30" s="2"/>
      <c r="Q30" s="2"/>
      <c r="R30" s="2"/>
      <c r="S30" s="2"/>
      <c r="T30" s="2"/>
      <c r="U30" s="2"/>
      <c r="V30" s="2"/>
      <c r="W30" s="2"/>
      <c r="X30" s="2"/>
      <c r="Y30" s="2"/>
      <c r="Z30" s="2"/>
    </row>
    <row r="31" ht="15.75" customHeight="1">
      <c r="A31" s="1" t="s">
        <v>89</v>
      </c>
      <c r="B31" s="1">
        <v>2189.0</v>
      </c>
      <c r="C31" s="1">
        <v>2427.8</v>
      </c>
      <c r="D31" s="1">
        <v>1743.24</v>
      </c>
      <c r="E31" s="1">
        <v>2406.905</v>
      </c>
      <c r="F31" s="1">
        <v>2759.135</v>
      </c>
      <c r="G31" s="1">
        <v>4050.645</v>
      </c>
      <c r="H31" s="1">
        <v>3747.17</v>
      </c>
      <c r="I31" s="1">
        <v>3549.165</v>
      </c>
      <c r="J31" s="1">
        <v>3737.22</v>
      </c>
      <c r="K31" s="1">
        <v>2786.0</v>
      </c>
      <c r="L31" s="2"/>
      <c r="M31" s="2"/>
      <c r="N31" s="2"/>
      <c r="O31" s="2"/>
      <c r="P31" s="2"/>
      <c r="Q31" s="2"/>
      <c r="R31" s="2"/>
      <c r="S31" s="2"/>
      <c r="T31" s="2"/>
      <c r="U31" s="2"/>
      <c r="V31" s="2"/>
      <c r="W31" s="2"/>
      <c r="X31" s="2"/>
      <c r="Y31" s="2"/>
      <c r="Z31" s="2"/>
    </row>
    <row r="32" ht="15.75" customHeight="1">
      <c r="A32" s="1" t="s">
        <v>90</v>
      </c>
      <c r="B32" s="1">
        <v>893.51</v>
      </c>
      <c r="C32" s="1">
        <v>1366.135</v>
      </c>
      <c r="D32" s="1">
        <v>1264.645</v>
      </c>
      <c r="E32" s="1">
        <v>1382.055</v>
      </c>
      <c r="F32" s="1">
        <v>1731.3</v>
      </c>
      <c r="G32" s="1">
        <v>1691.5</v>
      </c>
      <c r="H32" s="1">
        <v>1264.645</v>
      </c>
      <c r="I32" s="1">
        <v>2247.705</v>
      </c>
      <c r="J32" s="1">
        <v>2401.93</v>
      </c>
      <c r="K32" s="1">
        <v>6327.205</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27.83015</v>
      </c>
      <c r="H33" s="1">
        <v>26.7854</v>
      </c>
      <c r="I33" s="1">
        <v>26.268</v>
      </c>
      <c r="J33" s="1">
        <v>27.4819</v>
      </c>
      <c r="K33" s="1">
        <v>23.03425</v>
      </c>
      <c r="L33" s="2"/>
      <c r="M33" s="2"/>
      <c r="N33" s="2"/>
      <c r="O33" s="2"/>
      <c r="P33" s="2"/>
      <c r="Q33" s="2"/>
      <c r="R33" s="2"/>
      <c r="S33" s="2"/>
      <c r="T33" s="2"/>
      <c r="U33" s="2"/>
      <c r="V33" s="2"/>
      <c r="W33" s="2"/>
      <c r="X33" s="2"/>
      <c r="Y33" s="2"/>
      <c r="Z33" s="2"/>
    </row>
    <row r="34" ht="15.75" customHeight="1">
      <c r="A34" s="1" t="s">
        <v>92</v>
      </c>
      <c r="B34" s="1">
        <v>4147.16</v>
      </c>
      <c r="C34" s="1">
        <v>5105.345</v>
      </c>
      <c r="D34" s="1">
        <v>5386.93</v>
      </c>
      <c r="E34" s="1">
        <v>5458.57</v>
      </c>
      <c r="F34" s="1">
        <v>6279.445</v>
      </c>
      <c r="G34" s="1">
        <v>7693.34</v>
      </c>
      <c r="H34" s="1">
        <v>10305.215</v>
      </c>
      <c r="I34" s="1">
        <v>11326.085</v>
      </c>
      <c r="J34" s="1">
        <v>13184.745</v>
      </c>
      <c r="K34" s="1">
        <v>9069.425</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117.41</v>
      </c>
      <c r="H35" s="1">
        <v>87.6595</v>
      </c>
      <c r="I35" s="1">
        <v>68.92365</v>
      </c>
      <c r="J35" s="1">
        <v>61.44125</v>
      </c>
      <c r="K35" s="1">
        <v>77.93835</v>
      </c>
      <c r="L35" s="2"/>
      <c r="M35" s="2"/>
      <c r="N35" s="2"/>
      <c r="O35" s="2"/>
      <c r="P35" s="2"/>
      <c r="Q35" s="2"/>
      <c r="R35" s="2"/>
      <c r="S35" s="2"/>
      <c r="T35" s="2"/>
      <c r="U35" s="2"/>
      <c r="V35" s="2"/>
      <c r="W35" s="2"/>
      <c r="X35" s="2"/>
      <c r="Y35" s="2"/>
      <c r="Z35" s="2"/>
    </row>
    <row r="36" ht="15.75" customHeight="1">
      <c r="A36" s="1" t="s">
        <v>94</v>
      </c>
      <c r="B36" s="1">
        <v>22.3875</v>
      </c>
      <c r="C36" s="1">
        <v>27.85005</v>
      </c>
      <c r="D36" s="1">
        <v>0.134325</v>
      </c>
      <c r="E36" s="1">
        <v>3.43275</v>
      </c>
      <c r="F36" s="1">
        <v>20.8154</v>
      </c>
      <c r="G36" s="1">
        <v>75.90855</v>
      </c>
      <c r="H36" s="1">
        <v>0.309445</v>
      </c>
      <c r="I36" s="1">
        <v>112.435</v>
      </c>
      <c r="J36" s="1">
        <v>0.92734</v>
      </c>
      <c r="K36" s="1">
        <v>0.80396</v>
      </c>
      <c r="L36" s="2"/>
      <c r="M36" s="2"/>
      <c r="N36" s="2"/>
      <c r="O36" s="2"/>
      <c r="P36" s="2"/>
      <c r="Q36" s="2"/>
      <c r="R36" s="2"/>
      <c r="S36" s="2"/>
      <c r="T36" s="2"/>
      <c r="U36" s="2"/>
      <c r="V36" s="2"/>
      <c r="W36" s="2"/>
      <c r="X36" s="2"/>
      <c r="Y36" s="2"/>
      <c r="Z36" s="2"/>
    </row>
    <row r="37" ht="15.75" customHeight="1">
      <c r="A37" s="1" t="s">
        <v>95</v>
      </c>
      <c r="B37" s="1">
        <v>566.155</v>
      </c>
      <c r="C37" s="1">
        <v>708.44</v>
      </c>
      <c r="D37" s="1">
        <v>694.51</v>
      </c>
      <c r="E37" s="1">
        <v>775.105</v>
      </c>
      <c r="F37" s="1">
        <v>749.235</v>
      </c>
      <c r="G37" s="1">
        <v>797.99</v>
      </c>
      <c r="H37" s="1">
        <v>1709.41</v>
      </c>
      <c r="I37" s="1">
        <v>1058.68</v>
      </c>
      <c r="J37" s="1">
        <v>1753.19</v>
      </c>
      <c r="K37" s="1">
        <v>1078.58</v>
      </c>
      <c r="L37" s="2"/>
      <c r="M37" s="2"/>
      <c r="N37" s="2"/>
      <c r="O37" s="2"/>
      <c r="P37" s="2"/>
      <c r="Q37" s="2"/>
      <c r="R37" s="2"/>
      <c r="S37" s="2"/>
      <c r="T37" s="2"/>
      <c r="U37" s="2"/>
      <c r="V37" s="2"/>
      <c r="W37" s="2"/>
      <c r="X37" s="2"/>
      <c r="Y37" s="2"/>
      <c r="Z37" s="2"/>
    </row>
    <row r="38" ht="15.75" customHeight="1">
      <c r="A38" s="1" t="s">
        <v>96</v>
      </c>
      <c r="B38" s="1">
        <v>11.89025</v>
      </c>
      <c r="C38" s="1">
        <v>12.6166</v>
      </c>
      <c r="D38" s="1">
        <v>9.95995</v>
      </c>
      <c r="E38" s="1">
        <v>5.5521</v>
      </c>
      <c r="F38" s="1">
        <v>5.7113</v>
      </c>
      <c r="G38" s="1">
        <v>124.375</v>
      </c>
      <c r="H38" s="1">
        <v>68.56545</v>
      </c>
      <c r="I38" s="1">
        <v>68.34655</v>
      </c>
      <c r="J38" s="1">
        <v>92.40565</v>
      </c>
      <c r="K38" s="1">
        <v>79.71940000000001</v>
      </c>
      <c r="L38" s="2"/>
      <c r="M38" s="2"/>
      <c r="N38" s="2"/>
      <c r="O38" s="2"/>
      <c r="P38" s="2"/>
      <c r="Q38" s="2"/>
      <c r="R38" s="2"/>
      <c r="S38" s="2"/>
      <c r="T38" s="2"/>
      <c r="U38" s="2"/>
      <c r="V38" s="2"/>
      <c r="W38" s="2"/>
      <c r="X38" s="2"/>
      <c r="Y38" s="2"/>
      <c r="Z38" s="2"/>
    </row>
    <row r="39" ht="15.75" customHeight="1">
      <c r="A39" s="1" t="s">
        <v>97</v>
      </c>
      <c r="B39" s="1">
        <v>27.96945</v>
      </c>
      <c r="C39" s="1">
        <v>14.925</v>
      </c>
      <c r="D39" s="1">
        <v>19.8403</v>
      </c>
      <c r="E39" s="1">
        <v>19.6413</v>
      </c>
      <c r="F39" s="1">
        <v>17.84035</v>
      </c>
      <c r="G39" s="1">
        <v>30.2679</v>
      </c>
      <c r="H39" s="1">
        <v>33.14345</v>
      </c>
      <c r="I39" s="1">
        <v>16.7956</v>
      </c>
      <c r="J39" s="1">
        <v>10.6863</v>
      </c>
      <c r="K39" s="1">
        <v>9.6316</v>
      </c>
      <c r="L39" s="2"/>
      <c r="M39" s="2"/>
      <c r="N39" s="2"/>
      <c r="O39" s="2"/>
      <c r="P39" s="2"/>
      <c r="Q39" s="2"/>
      <c r="R39" s="2"/>
      <c r="S39" s="2"/>
      <c r="T39" s="2"/>
      <c r="U39" s="2"/>
      <c r="V39" s="2"/>
      <c r="W39" s="2"/>
      <c r="X39" s="2"/>
      <c r="Y39" s="2"/>
      <c r="Z39" s="2"/>
    </row>
    <row r="40" ht="15.75" customHeight="1">
      <c r="A40" s="1" t="s">
        <v>98</v>
      </c>
      <c r="B40" s="1">
        <v>34.85485</v>
      </c>
      <c r="C40" s="1">
        <v>32.78525</v>
      </c>
      <c r="D40" s="1">
        <v>24.1984</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99</v>
      </c>
      <c r="B41" s="1">
        <v>332.33</v>
      </c>
      <c r="C41" s="1">
        <v>376.11</v>
      </c>
      <c r="D41" s="1">
        <v>386.06</v>
      </c>
      <c r="E41" s="1">
        <v>361.185</v>
      </c>
      <c r="F41" s="1">
        <v>490.535</v>
      </c>
      <c r="G41" s="1">
        <v>548.245</v>
      </c>
      <c r="H41" s="1">
        <v>599.985</v>
      </c>
      <c r="I41" s="1">
        <v>895.5</v>
      </c>
      <c r="J41" s="1">
        <v>957.19</v>
      </c>
      <c r="K41" s="1">
        <v>384.07</v>
      </c>
      <c r="L41" s="2"/>
      <c r="M41" s="2"/>
      <c r="N41" s="2"/>
      <c r="O41" s="2"/>
      <c r="P41" s="2"/>
      <c r="Q41" s="2"/>
      <c r="R41" s="2"/>
      <c r="S41" s="2"/>
      <c r="T41" s="2"/>
      <c r="U41" s="2"/>
      <c r="V41" s="2"/>
      <c r="W41" s="2"/>
      <c r="X41" s="2"/>
      <c r="Y41" s="2"/>
      <c r="Z41" s="2"/>
    </row>
    <row r="42" ht="15.75" customHeight="1">
      <c r="A42" s="1" t="s">
        <v>100</v>
      </c>
      <c r="B42" s="1">
        <v>24985.445</v>
      </c>
      <c r="C42" s="1">
        <v>28410.235</v>
      </c>
      <c r="D42" s="1">
        <v>28527.645</v>
      </c>
      <c r="E42" s="1">
        <v>29569.41</v>
      </c>
      <c r="F42" s="1">
        <v>32458.89</v>
      </c>
      <c r="G42" s="1">
        <v>37556.275</v>
      </c>
      <c r="H42" s="1">
        <v>42157.155</v>
      </c>
      <c r="I42" s="1">
        <v>47241.605</v>
      </c>
      <c r="J42" s="1">
        <v>50145.015</v>
      </c>
      <c r="K42" s="1">
        <v>49387.82</v>
      </c>
      <c r="L42" s="2"/>
      <c r="M42" s="2"/>
      <c r="N42" s="2"/>
      <c r="O42" s="2"/>
      <c r="P42" s="2"/>
      <c r="Q42" s="2"/>
      <c r="R42" s="2"/>
      <c r="S42" s="2"/>
      <c r="T42" s="2"/>
      <c r="U42" s="2"/>
      <c r="V42" s="2"/>
      <c r="W42" s="2"/>
      <c r="X42" s="2"/>
      <c r="Y42" s="2"/>
      <c r="Z42" s="2"/>
    </row>
    <row r="43" ht="15.75" customHeight="1">
      <c r="A43" s="1" t="s">
        <v>101</v>
      </c>
      <c r="B43" s="1">
        <v>1935.275</v>
      </c>
      <c r="C43" s="1">
        <v>2030.795</v>
      </c>
      <c r="D43" s="1">
        <v>2127.31</v>
      </c>
      <c r="E43" s="1">
        <v>2259.645</v>
      </c>
      <c r="F43" s="1">
        <v>2406.905</v>
      </c>
      <c r="G43" s="1">
        <v>2406.905</v>
      </c>
      <c r="H43" s="1">
        <v>2406.905</v>
      </c>
      <c r="I43" s="1">
        <v>2406.905</v>
      </c>
      <c r="J43" s="1">
        <v>2408.895</v>
      </c>
      <c r="K43" s="1">
        <v>2406.905</v>
      </c>
      <c r="L43" s="2"/>
      <c r="M43" s="2"/>
      <c r="N43" s="2"/>
      <c r="O43" s="2"/>
      <c r="P43" s="2"/>
      <c r="Q43" s="2"/>
      <c r="R43" s="2"/>
      <c r="S43" s="2"/>
      <c r="T43" s="2"/>
      <c r="U43" s="2"/>
      <c r="V43" s="2"/>
      <c r="W43" s="2"/>
      <c r="X43" s="2"/>
      <c r="Y43" s="2"/>
      <c r="Z43" s="2"/>
    </row>
    <row r="44" ht="15.75" customHeight="1">
      <c r="A44" s="1" t="s">
        <v>102</v>
      </c>
      <c r="B44" s="1">
        <v>511.43</v>
      </c>
      <c r="C44" s="1">
        <v>605.955</v>
      </c>
      <c r="D44" s="1">
        <v>733.315</v>
      </c>
      <c r="E44" s="1">
        <v>805.95</v>
      </c>
      <c r="F44" s="1">
        <v>888.535</v>
      </c>
      <c r="G44" s="1">
        <v>1128.33</v>
      </c>
      <c r="H44" s="1">
        <v>1320.365</v>
      </c>
      <c r="I44" s="1">
        <v>1787.02</v>
      </c>
      <c r="J44" s="1">
        <v>1789.01</v>
      </c>
      <c r="K44" s="1">
        <v>2417.85</v>
      </c>
      <c r="L44" s="2"/>
      <c r="M44" s="2"/>
      <c r="N44" s="2"/>
      <c r="O44" s="2"/>
      <c r="P44" s="2"/>
      <c r="Q44" s="2"/>
      <c r="R44" s="2"/>
      <c r="S44" s="2"/>
      <c r="T44" s="2"/>
      <c r="U44" s="2"/>
      <c r="V44" s="2"/>
      <c r="W44" s="2"/>
      <c r="X44" s="2"/>
      <c r="Y44" s="2"/>
      <c r="Z44" s="2"/>
    </row>
    <row r="45" ht="15.75" customHeight="1">
      <c r="A45" s="1" t="s">
        <v>103</v>
      </c>
      <c r="B45" s="1">
        <v>75.5603</v>
      </c>
      <c r="C45" s="1">
        <v>89.0724</v>
      </c>
      <c r="D45" s="1">
        <v>11.94995</v>
      </c>
      <c r="E45" s="1">
        <v>23.88995</v>
      </c>
      <c r="F45" s="1">
        <v>-7.2237</v>
      </c>
      <c r="G45" s="1">
        <v>-24.6959</v>
      </c>
      <c r="H45" s="1">
        <v>-19.4423</v>
      </c>
      <c r="I45" s="1">
        <v>8.139100000000001</v>
      </c>
      <c r="J45" s="1">
        <v>636.8</v>
      </c>
      <c r="K45" s="1">
        <v>1226.835</v>
      </c>
      <c r="L45" s="2"/>
      <c r="M45" s="2"/>
      <c r="N45" s="2"/>
      <c r="O45" s="2"/>
      <c r="P45" s="2"/>
      <c r="Q45" s="2"/>
      <c r="R45" s="2"/>
      <c r="S45" s="2"/>
      <c r="T45" s="2"/>
      <c r="U45" s="2"/>
      <c r="V45" s="2"/>
      <c r="W45" s="2"/>
      <c r="X45" s="2"/>
      <c r="Y45" s="2"/>
      <c r="Z45" s="2"/>
    </row>
    <row r="46" ht="15.75" customHeight="1">
      <c r="A46" s="1" t="s">
        <v>104</v>
      </c>
      <c r="B46" s="1">
        <v>2522.325</v>
      </c>
      <c r="C46" s="1">
        <v>2726.3</v>
      </c>
      <c r="D46" s="1">
        <v>2872.565</v>
      </c>
      <c r="E46" s="1">
        <v>3090.47</v>
      </c>
      <c r="F46" s="1">
        <v>3287.48</v>
      </c>
      <c r="G46" s="1">
        <v>3510.36</v>
      </c>
      <c r="H46" s="1">
        <v>3707.37</v>
      </c>
      <c r="I46" s="1">
        <v>4201.885</v>
      </c>
      <c r="J46" s="1">
        <v>4833.71</v>
      </c>
      <c r="K46" s="1">
        <v>6051.59</v>
      </c>
      <c r="L46" s="2"/>
      <c r="M46" s="2"/>
      <c r="N46" s="2"/>
      <c r="O46" s="2"/>
      <c r="P46" s="2"/>
      <c r="Q46" s="2"/>
      <c r="R46" s="2"/>
      <c r="S46" s="2"/>
      <c r="T46" s="2"/>
      <c r="U46" s="2"/>
      <c r="V46" s="2"/>
      <c r="W46" s="2"/>
      <c r="X46" s="2"/>
      <c r="Y46" s="2"/>
      <c r="Z46" s="2"/>
    </row>
    <row r="47" ht="15.75" customHeight="1">
      <c r="A47" s="1" t="s">
        <v>105</v>
      </c>
      <c r="B47" s="1">
        <v>0.00199</v>
      </c>
      <c r="C47" s="1">
        <v>0.002985</v>
      </c>
      <c r="D47" s="1">
        <v>9.95E-4</v>
      </c>
      <c r="E47" s="1">
        <v>9.95E-4</v>
      </c>
      <c r="F47" s="1">
        <v>9.95E-4</v>
      </c>
      <c r="G47" s="1">
        <v>9.95E-4</v>
      </c>
      <c r="H47" s="1">
        <v>9.95E-4</v>
      </c>
      <c r="I47" s="1">
        <v>9.95E-4</v>
      </c>
      <c r="J47" s="1">
        <v>0.00199</v>
      </c>
      <c r="K47" s="1">
        <v>0.00199</v>
      </c>
      <c r="L47" s="2"/>
      <c r="M47" s="2"/>
      <c r="N47" s="2"/>
      <c r="O47" s="2"/>
      <c r="P47" s="2"/>
      <c r="Q47" s="2"/>
      <c r="R47" s="2"/>
      <c r="S47" s="2"/>
      <c r="T47" s="2"/>
      <c r="U47" s="2"/>
      <c r="V47" s="2"/>
      <c r="W47" s="2"/>
      <c r="X47" s="2"/>
      <c r="Y47" s="2"/>
      <c r="Z47" s="2"/>
    </row>
    <row r="48" ht="15.75" customHeight="1">
      <c r="A48" s="1" t="s">
        <v>106</v>
      </c>
      <c r="B48" s="1">
        <v>2522.325</v>
      </c>
      <c r="C48" s="1">
        <v>2726.3</v>
      </c>
      <c r="D48" s="1">
        <v>2872.565</v>
      </c>
      <c r="E48" s="1">
        <v>3090.47</v>
      </c>
      <c r="F48" s="1">
        <v>3287.48</v>
      </c>
      <c r="G48" s="1">
        <v>3510.36</v>
      </c>
      <c r="H48" s="1">
        <v>3707.37</v>
      </c>
      <c r="I48" s="1">
        <v>4201.885</v>
      </c>
      <c r="J48" s="1">
        <v>4833.71</v>
      </c>
      <c r="K48" s="1">
        <v>6051.59</v>
      </c>
      <c r="L48" s="2"/>
      <c r="M48" s="2"/>
      <c r="N48" s="2"/>
      <c r="O48" s="2"/>
      <c r="P48" s="2"/>
      <c r="Q48" s="2"/>
      <c r="R48" s="2"/>
      <c r="S48" s="2"/>
      <c r="T48" s="2"/>
      <c r="U48" s="2"/>
      <c r="V48" s="2"/>
      <c r="W48" s="2"/>
      <c r="X48" s="2"/>
      <c r="Y48" s="2"/>
      <c r="Z48" s="2"/>
    </row>
    <row r="49" ht="15.75" customHeight="1">
      <c r="A49" s="1" t="s">
        <v>107</v>
      </c>
      <c r="B49" s="1">
        <v>27507.77</v>
      </c>
      <c r="C49" s="1">
        <v>31136.535</v>
      </c>
      <c r="D49" s="1">
        <v>31400.21</v>
      </c>
      <c r="E49" s="1">
        <v>32659.88</v>
      </c>
      <c r="F49" s="1">
        <v>35746.37</v>
      </c>
      <c r="G49" s="1">
        <v>41066.635</v>
      </c>
      <c r="H49" s="1">
        <v>45864.525</v>
      </c>
      <c r="I49" s="1">
        <v>51443.49</v>
      </c>
      <c r="J49" s="1">
        <v>54978.725</v>
      </c>
      <c r="K49" s="1">
        <v>55439.41</v>
      </c>
      <c r="L49" s="2"/>
      <c r="M49" s="2"/>
      <c r="N49" s="2"/>
      <c r="O49" s="2"/>
      <c r="P49" s="2"/>
      <c r="Q49" s="2"/>
      <c r="R49" s="2"/>
      <c r="S49" s="2"/>
      <c r="T49" s="2"/>
      <c r="U49" s="2"/>
      <c r="V49" s="2"/>
      <c r="W49" s="2"/>
      <c r="X49" s="2"/>
      <c r="Y49" s="2"/>
      <c r="Z49" s="2"/>
    </row>
    <row r="50" ht="15.75" customHeight="1">
      <c r="A50" s="1" t="s">
        <v>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103.48</v>
      </c>
      <c r="C51" s="1">
        <v>102.485</v>
      </c>
      <c r="D51" s="1">
        <v>101.49</v>
      </c>
      <c r="E51" s="1">
        <v>101.49</v>
      </c>
      <c r="F51" s="1">
        <v>100.495</v>
      </c>
      <c r="G51" s="1">
        <v>100.495</v>
      </c>
      <c r="H51" s="1">
        <v>100.495</v>
      </c>
      <c r="I51" s="1">
        <v>100.495</v>
      </c>
      <c r="J51" s="1">
        <v>100.495</v>
      </c>
      <c r="K51" s="1">
        <v>100.495</v>
      </c>
      <c r="L51" s="2"/>
      <c r="M51" s="2"/>
      <c r="N51" s="2"/>
      <c r="O51" s="2"/>
      <c r="P51" s="2"/>
      <c r="Q51" s="2"/>
      <c r="R51" s="2"/>
      <c r="S51" s="2"/>
      <c r="T51" s="2"/>
      <c r="U51" s="2"/>
      <c r="V51" s="2"/>
      <c r="W51" s="2"/>
      <c r="X51" s="2"/>
      <c r="Y51" s="2"/>
      <c r="Z51" s="2"/>
    </row>
    <row r="52" ht="15.75" customHeight="1">
      <c r="A52" s="1" t="s">
        <v>109</v>
      </c>
      <c r="B52" s="1">
        <v>103.48</v>
      </c>
      <c r="C52" s="1">
        <v>102.485</v>
      </c>
      <c r="D52" s="1">
        <v>101.49</v>
      </c>
      <c r="E52" s="1">
        <v>101.49</v>
      </c>
      <c r="F52" s="1">
        <v>100.495</v>
      </c>
      <c r="G52" s="1">
        <v>100.495</v>
      </c>
      <c r="H52" s="1">
        <v>100.495</v>
      </c>
      <c r="I52" s="1">
        <v>100.495</v>
      </c>
      <c r="J52" s="1">
        <v>100.495</v>
      </c>
      <c r="K52" s="1">
        <v>100.495</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2496.455</v>
      </c>
      <c r="C54" s="1">
        <v>2699.435</v>
      </c>
      <c r="D54" s="1">
        <v>2843.71</v>
      </c>
      <c r="E54" s="1">
        <v>3051.665</v>
      </c>
      <c r="F54" s="1">
        <v>3235.74</v>
      </c>
      <c r="G54" s="1">
        <v>3452.65</v>
      </c>
      <c r="H54" s="1">
        <v>3647.67</v>
      </c>
      <c r="I54" s="1">
        <v>4129.25</v>
      </c>
      <c r="J54" s="1">
        <v>4728.24</v>
      </c>
      <c r="K54" s="1">
        <v>5881.445</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0.0</v>
      </c>
      <c r="C56" s="1">
        <v>0.0</v>
      </c>
      <c r="D56" s="1">
        <v>30993.255</v>
      </c>
      <c r="E56" s="1">
        <v>31845.97</v>
      </c>
      <c r="F56" s="1">
        <v>34124.52</v>
      </c>
      <c r="G56" s="1">
        <v>37886.615</v>
      </c>
      <c r="H56" s="1">
        <v>44289.44</v>
      </c>
      <c r="I56" s="1">
        <v>0.0</v>
      </c>
      <c r="J56" s="1">
        <v>0.0</v>
      </c>
      <c r="K56" s="1">
        <v>54574.755</v>
      </c>
      <c r="L56" s="2"/>
      <c r="M56" s="2"/>
      <c r="N56" s="2"/>
      <c r="O56" s="2"/>
      <c r="P56" s="2"/>
      <c r="Q56" s="2"/>
      <c r="R56" s="2"/>
      <c r="S56" s="2"/>
      <c r="T56" s="2"/>
      <c r="U56" s="2"/>
      <c r="V56" s="2"/>
      <c r="W56" s="2"/>
      <c r="X56" s="2"/>
      <c r="Y56" s="2"/>
      <c r="Z56" s="2"/>
    </row>
    <row r="57" ht="15.75" customHeight="1">
      <c r="A57" s="1" t="s">
        <v>134</v>
      </c>
      <c r="B57" s="1">
        <v>0.0</v>
      </c>
      <c r="C57" s="1">
        <v>0.0</v>
      </c>
      <c r="D57" s="1">
        <v>24688.935</v>
      </c>
      <c r="E57" s="1">
        <v>25319.765</v>
      </c>
      <c r="F57" s="1">
        <v>26344.615</v>
      </c>
      <c r="G57" s="1">
        <v>28715.7</v>
      </c>
      <c r="H57" s="1">
        <v>30568.39</v>
      </c>
      <c r="I57" s="1">
        <v>0.0</v>
      </c>
      <c r="J57" s="1">
        <v>0.0</v>
      </c>
      <c r="K57" s="1">
        <v>38506.5</v>
      </c>
      <c r="L57" s="2"/>
      <c r="M57" s="2"/>
      <c r="N57" s="2"/>
      <c r="O57" s="2"/>
      <c r="P57" s="2"/>
      <c r="Q57" s="2"/>
      <c r="R57" s="2"/>
      <c r="S57" s="2"/>
      <c r="T57" s="2"/>
      <c r="U57" s="2"/>
      <c r="V57" s="2"/>
      <c r="W57" s="2"/>
      <c r="X57" s="2"/>
      <c r="Y57" s="2"/>
      <c r="Z57" s="2"/>
    </row>
    <row r="58" ht="15.75" customHeight="1">
      <c r="A58" s="1" t="s">
        <v>135</v>
      </c>
      <c r="B58" s="1">
        <v>7229.67</v>
      </c>
      <c r="C58" s="1">
        <v>8899.28</v>
      </c>
      <c r="D58" s="1">
        <v>8394.815</v>
      </c>
      <c r="E58" s="1">
        <v>9247.53</v>
      </c>
      <c r="F58" s="1">
        <v>10769.88</v>
      </c>
      <c r="G58" s="1">
        <v>13581.75</v>
      </c>
      <c r="H58" s="1">
        <v>15431.455</v>
      </c>
      <c r="I58" s="1">
        <v>17218.475</v>
      </c>
      <c r="J58" s="1">
        <v>19412.45</v>
      </c>
      <c r="K58" s="1">
        <v>18284.12</v>
      </c>
      <c r="L58" s="2"/>
      <c r="M58" s="2"/>
      <c r="N58" s="2"/>
      <c r="O58" s="2"/>
      <c r="P58" s="2"/>
      <c r="Q58" s="2"/>
      <c r="R58" s="2"/>
      <c r="S58" s="2"/>
      <c r="T58" s="2"/>
      <c r="U58" s="2"/>
      <c r="V58" s="2"/>
      <c r="W58" s="2"/>
      <c r="X58" s="2"/>
      <c r="Y58" s="2"/>
      <c r="Z58" s="2"/>
    </row>
    <row r="59" ht="15.75" customHeight="1">
      <c r="A59" s="1" t="s">
        <v>136</v>
      </c>
      <c r="B59" s="1">
        <v>894.505</v>
      </c>
      <c r="C59" s="1">
        <v>1020.87</v>
      </c>
      <c r="D59" s="1">
        <v>1126.34</v>
      </c>
      <c r="E59" s="1">
        <v>1162.16</v>
      </c>
      <c r="F59" s="1">
        <v>1322.355</v>
      </c>
      <c r="G59" s="1">
        <v>2616.85</v>
      </c>
      <c r="H59" s="1">
        <v>5522.25</v>
      </c>
      <c r="I59" s="1">
        <v>4530.235</v>
      </c>
      <c r="J59" s="1">
        <v>5041.665</v>
      </c>
      <c r="K59" s="1">
        <v>1992.985</v>
      </c>
      <c r="L59" s="2"/>
      <c r="M59" s="2"/>
      <c r="N59" s="2"/>
      <c r="O59" s="2"/>
      <c r="P59" s="2"/>
      <c r="Q59" s="2"/>
      <c r="R59" s="2"/>
      <c r="S59" s="2"/>
      <c r="T59" s="2"/>
      <c r="U59" s="2"/>
      <c r="V59" s="2"/>
      <c r="W59" s="2"/>
      <c r="X59" s="2"/>
      <c r="Y59" s="2"/>
      <c r="Z59" s="2"/>
    </row>
    <row r="60" ht="15.75" customHeight="1">
      <c r="A60" s="1" t="s">
        <v>137</v>
      </c>
      <c r="B60" s="1">
        <v>11.41265</v>
      </c>
      <c r="C60" s="1">
        <v>10.67635</v>
      </c>
      <c r="D60" s="1">
        <v>8.80575</v>
      </c>
      <c r="E60" s="1">
        <v>7.6416</v>
      </c>
      <c r="F60" s="1">
        <v>7.71125</v>
      </c>
      <c r="G60" s="1">
        <v>7.53215</v>
      </c>
      <c r="H60" s="1">
        <v>7.5421</v>
      </c>
      <c r="I60" s="1">
        <v>6.41775</v>
      </c>
      <c r="J60" s="1">
        <v>10.6863</v>
      </c>
      <c r="K60" s="1">
        <v>9.6316</v>
      </c>
      <c r="L60" s="2"/>
      <c r="M60" s="2"/>
      <c r="N60" s="2"/>
      <c r="O60" s="2"/>
      <c r="P60" s="2"/>
      <c r="Q60" s="2"/>
      <c r="R60" s="2"/>
      <c r="S60" s="2"/>
      <c r="T60" s="2"/>
      <c r="U60" s="2"/>
      <c r="V60" s="2"/>
      <c r="W60" s="2"/>
      <c r="X60" s="2"/>
      <c r="Y60" s="2"/>
      <c r="Z60" s="2"/>
    </row>
    <row r="61" ht="15.75" customHeight="1">
      <c r="A61" s="1" t="s">
        <v>138</v>
      </c>
      <c r="B61" s="1">
        <v>4460.585</v>
      </c>
      <c r="C61" s="1">
        <v>5319.27</v>
      </c>
      <c r="D61" s="1">
        <v>5438.67</v>
      </c>
      <c r="E61" s="1">
        <v>6277.455</v>
      </c>
      <c r="F61" s="1">
        <v>7311.26</v>
      </c>
      <c r="G61" s="1">
        <v>5899.355</v>
      </c>
      <c r="H61" s="1">
        <v>3182.01</v>
      </c>
      <c r="I61" s="1">
        <v>7159.025</v>
      </c>
      <c r="J61" s="1">
        <v>7784.88</v>
      </c>
      <c r="K61" s="1">
        <v>8015.72</v>
      </c>
      <c r="L61" s="2"/>
      <c r="M61" s="2"/>
      <c r="N61" s="2"/>
      <c r="O61" s="2"/>
      <c r="P61" s="2"/>
      <c r="Q61" s="2"/>
      <c r="R61" s="2"/>
      <c r="S61" s="2"/>
      <c r="T61" s="2"/>
      <c r="U61" s="2"/>
      <c r="V61" s="2"/>
      <c r="W61" s="2"/>
      <c r="X61" s="2"/>
      <c r="Y61" s="2"/>
      <c r="Z61" s="2"/>
    </row>
    <row r="62" ht="15.75" customHeight="1">
      <c r="A62" s="1" t="s">
        <v>139</v>
      </c>
      <c r="B62" s="1">
        <v>22.9248</v>
      </c>
      <c r="C62" s="1">
        <v>25.72075</v>
      </c>
      <c r="D62" s="1">
        <v>30.15845</v>
      </c>
      <c r="E62" s="1">
        <v>35.59115</v>
      </c>
      <c r="F62" s="1">
        <v>42.03875</v>
      </c>
      <c r="G62" s="1">
        <v>48.1978</v>
      </c>
      <c r="H62" s="1">
        <v>42.1283</v>
      </c>
      <c r="I62" s="1">
        <v>46.6854</v>
      </c>
      <c r="J62" s="1">
        <v>55.8991</v>
      </c>
      <c r="K62" s="1">
        <v>64.7546</v>
      </c>
      <c r="L62" s="2"/>
      <c r="M62" s="2"/>
      <c r="N62" s="2"/>
      <c r="O62" s="2"/>
      <c r="P62" s="2"/>
      <c r="Q62" s="2"/>
      <c r="R62" s="2"/>
      <c r="S62" s="2"/>
      <c r="T62" s="2"/>
      <c r="U62" s="2"/>
      <c r="V62" s="2"/>
      <c r="W62" s="2"/>
      <c r="X62" s="2"/>
      <c r="Y62" s="2"/>
      <c r="Z62" s="2"/>
    </row>
    <row r="63" ht="15.75" customHeight="1">
      <c r="A63" s="1" t="s">
        <v>140</v>
      </c>
      <c r="B63" s="1">
        <v>0.0</v>
      </c>
      <c r="C63" s="1">
        <v>0.0</v>
      </c>
      <c r="D63" s="1">
        <v>9.95E-4</v>
      </c>
      <c r="E63" s="1">
        <v>0.0</v>
      </c>
      <c r="F63" s="1">
        <v>0.0</v>
      </c>
      <c r="G63" s="1">
        <v>9.95E-4</v>
      </c>
      <c r="H63" s="1">
        <v>9.95E-4</v>
      </c>
      <c r="I63" s="1">
        <v>0.0</v>
      </c>
      <c r="J63" s="1">
        <v>0.0</v>
      </c>
      <c r="K63" s="1">
        <v>0.0</v>
      </c>
      <c r="L63" s="2"/>
      <c r="M63" s="2"/>
      <c r="N63" s="2"/>
      <c r="O63" s="2"/>
      <c r="P63" s="2"/>
      <c r="Q63" s="2"/>
      <c r="R63" s="2"/>
      <c r="S63" s="2"/>
      <c r="T63" s="2"/>
      <c r="U63" s="2"/>
      <c r="V63" s="2"/>
      <c r="W63" s="2"/>
      <c r="X63" s="2"/>
      <c r="Y63" s="2"/>
      <c r="Z63" s="2"/>
    </row>
    <row r="64" ht="15.75" customHeight="1">
      <c r="A64" s="1" t="s">
        <v>141</v>
      </c>
      <c r="B64" s="1">
        <v>0.0</v>
      </c>
      <c r="C64" s="1">
        <v>0.0</v>
      </c>
      <c r="D64" s="1">
        <v>0.420885</v>
      </c>
      <c r="E64" s="1">
        <v>0.397005</v>
      </c>
      <c r="F64" s="1">
        <v>0.38805</v>
      </c>
      <c r="G64" s="1">
        <v>0.351235</v>
      </c>
      <c r="H64" s="1">
        <v>0.33233</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2023.83</v>
      </c>
      <c r="C2" s="1">
        <v>1889.505</v>
      </c>
      <c r="D2" s="1">
        <v>1902.44</v>
      </c>
      <c r="E2" s="1">
        <v>1871.595</v>
      </c>
      <c r="F2" s="1">
        <v>1990.0</v>
      </c>
      <c r="G2" s="1">
        <v>2101.44</v>
      </c>
      <c r="H2" s="1">
        <v>1863.635</v>
      </c>
      <c r="I2" s="1">
        <v>2371.085</v>
      </c>
      <c r="J2" s="1">
        <v>2309.395</v>
      </c>
      <c r="K2" s="1">
        <v>4024.775</v>
      </c>
      <c r="L2" s="2"/>
      <c r="M2" s="2"/>
      <c r="N2" s="2"/>
      <c r="O2" s="2"/>
      <c r="P2" s="2"/>
      <c r="Q2" s="2"/>
      <c r="R2" s="2"/>
      <c r="S2" s="2"/>
      <c r="T2" s="2"/>
      <c r="U2" s="2"/>
      <c r="V2" s="2"/>
      <c r="W2" s="2"/>
      <c r="X2" s="2"/>
      <c r="Y2" s="2"/>
      <c r="Z2" s="2"/>
    </row>
    <row r="3">
      <c r="A3" s="1" t="s">
        <v>143</v>
      </c>
      <c r="B3" s="1">
        <v>2023.83</v>
      </c>
      <c r="C3" s="1">
        <v>1889.505</v>
      </c>
      <c r="D3" s="1">
        <v>1902.44</v>
      </c>
      <c r="E3" s="1">
        <v>1871.595</v>
      </c>
      <c r="F3" s="1">
        <v>1990.0</v>
      </c>
      <c r="G3" s="1">
        <v>2101.44</v>
      </c>
      <c r="H3" s="1">
        <v>1863.635</v>
      </c>
      <c r="I3" s="1">
        <v>2371.085</v>
      </c>
      <c r="J3" s="1">
        <v>2309.395</v>
      </c>
      <c r="K3" s="1">
        <v>4024.775</v>
      </c>
      <c r="L3" s="2"/>
      <c r="M3" s="2"/>
      <c r="N3" s="2"/>
      <c r="O3" s="2"/>
      <c r="P3" s="2"/>
      <c r="Q3" s="2"/>
      <c r="R3" s="2"/>
      <c r="S3" s="2"/>
      <c r="T3" s="2"/>
      <c r="U3" s="2"/>
      <c r="V3" s="2"/>
      <c r="W3" s="2"/>
      <c r="X3" s="2"/>
      <c r="Y3" s="2"/>
      <c r="Z3" s="2"/>
    </row>
    <row r="4">
      <c r="A4" s="1" t="s">
        <v>144</v>
      </c>
      <c r="B4" s="1">
        <v>785.055</v>
      </c>
      <c r="C4" s="1">
        <v>676.6</v>
      </c>
      <c r="D4" s="1">
        <v>686.55</v>
      </c>
      <c r="E4" s="1">
        <v>648.74</v>
      </c>
      <c r="F4" s="1">
        <v>676.6</v>
      </c>
      <c r="G4" s="1">
        <v>738.29</v>
      </c>
      <c r="H4" s="1">
        <v>557.2</v>
      </c>
      <c r="I4" s="1">
        <v>809.93</v>
      </c>
      <c r="J4" s="1">
        <v>1035.795</v>
      </c>
      <c r="K4" s="1">
        <v>2113.38</v>
      </c>
      <c r="L4" s="2"/>
      <c r="M4" s="2"/>
      <c r="N4" s="2"/>
      <c r="O4" s="2"/>
      <c r="P4" s="2"/>
      <c r="Q4" s="2"/>
      <c r="R4" s="2"/>
      <c r="S4" s="2"/>
      <c r="T4" s="2"/>
      <c r="U4" s="2"/>
      <c r="V4" s="2"/>
      <c r="W4" s="2"/>
      <c r="X4" s="2"/>
      <c r="Y4" s="2"/>
      <c r="Z4" s="2"/>
    </row>
    <row r="5">
      <c r="A5" s="1" t="s">
        <v>145</v>
      </c>
      <c r="B5" s="1">
        <v>785.055</v>
      </c>
      <c r="C5" s="1">
        <v>676.6</v>
      </c>
      <c r="D5" s="1">
        <v>686.55</v>
      </c>
      <c r="E5" s="1">
        <v>648.74</v>
      </c>
      <c r="F5" s="1">
        <v>676.6</v>
      </c>
      <c r="G5" s="1">
        <v>738.29</v>
      </c>
      <c r="H5" s="1">
        <v>557.2</v>
      </c>
      <c r="I5" s="1">
        <v>809.93</v>
      </c>
      <c r="J5" s="1">
        <v>1035.795</v>
      </c>
      <c r="K5" s="1">
        <v>2113.38</v>
      </c>
      <c r="L5" s="2"/>
      <c r="M5" s="2"/>
      <c r="N5" s="2"/>
      <c r="O5" s="2"/>
      <c r="P5" s="2"/>
      <c r="Q5" s="2"/>
      <c r="R5" s="2"/>
      <c r="S5" s="2"/>
      <c r="T5" s="2"/>
      <c r="U5" s="2"/>
      <c r="V5" s="2"/>
      <c r="W5" s="2"/>
      <c r="X5" s="2"/>
      <c r="Y5" s="2"/>
      <c r="Z5" s="2"/>
    </row>
    <row r="6">
      <c r="A6" s="1" t="s">
        <v>146</v>
      </c>
      <c r="B6" s="1">
        <v>1238.775</v>
      </c>
      <c r="C6" s="1">
        <v>1212.905</v>
      </c>
      <c r="D6" s="1">
        <v>1214.895</v>
      </c>
      <c r="E6" s="1">
        <v>1222.855</v>
      </c>
      <c r="F6" s="1">
        <v>1313.4</v>
      </c>
      <c r="G6" s="1">
        <v>1362.155</v>
      </c>
      <c r="H6" s="1">
        <v>1306.435</v>
      </c>
      <c r="I6" s="1">
        <v>1561.155</v>
      </c>
      <c r="J6" s="1">
        <v>1273.6</v>
      </c>
      <c r="K6" s="1">
        <v>1911.395</v>
      </c>
      <c r="L6" s="2"/>
      <c r="M6" s="2"/>
      <c r="N6" s="2"/>
      <c r="O6" s="2"/>
      <c r="P6" s="2"/>
      <c r="Q6" s="2"/>
      <c r="R6" s="2"/>
      <c r="S6" s="2"/>
      <c r="T6" s="2"/>
      <c r="U6" s="2"/>
      <c r="V6" s="2"/>
      <c r="W6" s="2"/>
      <c r="X6" s="2"/>
      <c r="Y6" s="2"/>
      <c r="Z6" s="2"/>
    </row>
    <row r="7">
      <c r="A7" s="1" t="s">
        <v>147</v>
      </c>
      <c r="B7" s="1">
        <v>0.0</v>
      </c>
      <c r="C7" s="1">
        <v>0.0</v>
      </c>
      <c r="D7" s="1">
        <v>0.0</v>
      </c>
      <c r="E7" s="1">
        <v>0.0</v>
      </c>
      <c r="F7" s="1">
        <v>0.0</v>
      </c>
      <c r="G7" s="1">
        <v>0.0</v>
      </c>
      <c r="H7" s="1">
        <v>0.0</v>
      </c>
      <c r="I7" s="1">
        <v>0.0</v>
      </c>
      <c r="J7" s="1">
        <v>260.69</v>
      </c>
      <c r="K7" s="1">
        <v>0.0</v>
      </c>
      <c r="L7" s="2"/>
      <c r="M7" s="2"/>
      <c r="N7" s="2"/>
      <c r="O7" s="2"/>
      <c r="P7" s="2"/>
      <c r="Q7" s="2"/>
      <c r="R7" s="2"/>
      <c r="S7" s="2"/>
      <c r="T7" s="2"/>
      <c r="U7" s="2"/>
      <c r="V7" s="2"/>
      <c r="W7" s="2"/>
      <c r="X7" s="2"/>
      <c r="Y7" s="2"/>
      <c r="Z7" s="2"/>
    </row>
    <row r="8">
      <c r="A8" s="1" t="s">
        <v>148</v>
      </c>
      <c r="B8" s="1">
        <v>2.45765</v>
      </c>
      <c r="C8" s="1">
        <v>1.7114</v>
      </c>
      <c r="D8" s="1">
        <v>5.771</v>
      </c>
      <c r="E8" s="1">
        <v>5.4924</v>
      </c>
      <c r="F8" s="1">
        <v>7.9202</v>
      </c>
      <c r="G8" s="1">
        <v>3.781</v>
      </c>
      <c r="H8" s="1">
        <v>2.23875</v>
      </c>
      <c r="I8" s="1">
        <v>6.09935</v>
      </c>
      <c r="J8" s="1">
        <v>1.99</v>
      </c>
      <c r="K8" s="1">
        <v>2.79595</v>
      </c>
      <c r="L8" s="2"/>
      <c r="M8" s="2"/>
      <c r="N8" s="2"/>
      <c r="O8" s="2"/>
      <c r="P8" s="2"/>
      <c r="Q8" s="2"/>
      <c r="R8" s="2"/>
      <c r="S8" s="2"/>
      <c r="T8" s="2"/>
      <c r="U8" s="2"/>
      <c r="V8" s="2"/>
      <c r="W8" s="2"/>
      <c r="X8" s="2"/>
      <c r="Y8" s="2"/>
      <c r="Z8" s="2"/>
    </row>
    <row r="9">
      <c r="A9" s="1" t="s">
        <v>149</v>
      </c>
      <c r="B9" s="1">
        <v>18.0095</v>
      </c>
      <c r="C9" s="1">
        <v>8.8157</v>
      </c>
      <c r="D9" s="1">
        <v>64.992405</v>
      </c>
      <c r="E9" s="1">
        <v>6.47745</v>
      </c>
      <c r="F9" s="1">
        <v>1.1144</v>
      </c>
      <c r="G9" s="1">
        <v>4.76605</v>
      </c>
      <c r="H9" s="1">
        <v>26.95455</v>
      </c>
      <c r="I9" s="1">
        <v>1.2338</v>
      </c>
      <c r="J9" s="1">
        <v>-61.46115</v>
      </c>
      <c r="K9" s="1">
        <v>0.0</v>
      </c>
      <c r="L9" s="2"/>
      <c r="M9" s="2"/>
      <c r="N9" s="2"/>
      <c r="O9" s="2"/>
      <c r="P9" s="2"/>
      <c r="Q9" s="2"/>
      <c r="R9" s="2"/>
      <c r="S9" s="2"/>
      <c r="T9" s="2"/>
      <c r="U9" s="2"/>
      <c r="V9" s="2"/>
      <c r="W9" s="2"/>
      <c r="X9" s="2"/>
      <c r="Y9" s="2"/>
      <c r="Z9" s="2"/>
    </row>
    <row r="10">
      <c r="A10" s="1" t="s">
        <v>150</v>
      </c>
      <c r="B10" s="1">
        <v>0.0</v>
      </c>
      <c r="C10" s="1">
        <v>0.0</v>
      </c>
      <c r="D10" s="1">
        <v>0.0</v>
      </c>
      <c r="E10" s="1">
        <v>0.0</v>
      </c>
      <c r="F10" s="1">
        <v>0.0</v>
      </c>
      <c r="G10" s="1">
        <v>0.0</v>
      </c>
      <c r="H10" s="1">
        <v>0.0</v>
      </c>
      <c r="I10" s="1">
        <v>0.0</v>
      </c>
      <c r="J10" s="1">
        <v>13.5121</v>
      </c>
      <c r="K10" s="1">
        <v>13.34295</v>
      </c>
      <c r="L10" s="2"/>
      <c r="M10" s="2"/>
      <c r="N10" s="2"/>
      <c r="O10" s="2"/>
      <c r="P10" s="2"/>
      <c r="Q10" s="2"/>
      <c r="R10" s="2"/>
      <c r="S10" s="2"/>
      <c r="T10" s="2"/>
      <c r="U10" s="2"/>
      <c r="V10" s="2"/>
      <c r="W10" s="2"/>
      <c r="X10" s="2"/>
      <c r="Y10" s="2"/>
      <c r="Z10" s="2"/>
    </row>
    <row r="11">
      <c r="A11" s="1" t="s">
        <v>151</v>
      </c>
      <c r="B11" s="1">
        <v>379.095</v>
      </c>
      <c r="C11" s="1">
        <v>414.915</v>
      </c>
      <c r="D11" s="1">
        <v>439.79</v>
      </c>
      <c r="E11" s="1">
        <v>465.66</v>
      </c>
      <c r="F11" s="1">
        <v>541.28</v>
      </c>
      <c r="G11" s="1">
        <v>633.815</v>
      </c>
      <c r="H11" s="1">
        <v>593.02</v>
      </c>
      <c r="I11" s="1">
        <v>650.73</v>
      </c>
      <c r="J11" s="1">
        <v>1611.9</v>
      </c>
      <c r="K11" s="1">
        <v>1074.6</v>
      </c>
      <c r="L11" s="2"/>
      <c r="M11" s="2"/>
      <c r="N11" s="2"/>
      <c r="O11" s="2"/>
      <c r="P11" s="2"/>
      <c r="Q11" s="2"/>
      <c r="R11" s="2"/>
      <c r="S11" s="2"/>
      <c r="T11" s="2"/>
      <c r="U11" s="2"/>
      <c r="V11" s="2"/>
      <c r="W11" s="2"/>
      <c r="X11" s="2"/>
      <c r="Y11" s="2"/>
      <c r="Z11" s="2"/>
    </row>
    <row r="12">
      <c r="A12" s="1" t="s">
        <v>152</v>
      </c>
      <c r="B12" s="1">
        <v>398.995</v>
      </c>
      <c r="C12" s="1">
        <v>424.865</v>
      </c>
      <c r="D12" s="1">
        <v>510.435</v>
      </c>
      <c r="E12" s="1">
        <v>477.6</v>
      </c>
      <c r="F12" s="1">
        <v>550.235</v>
      </c>
      <c r="G12" s="1">
        <v>641.775</v>
      </c>
      <c r="H12" s="1">
        <v>622.87</v>
      </c>
      <c r="I12" s="1">
        <v>658.69</v>
      </c>
      <c r="J12" s="1">
        <v>1826.82</v>
      </c>
      <c r="K12" s="1">
        <v>1090.52</v>
      </c>
      <c r="L12" s="2"/>
      <c r="M12" s="2"/>
      <c r="N12" s="2"/>
      <c r="O12" s="2"/>
      <c r="P12" s="2"/>
      <c r="Q12" s="2"/>
      <c r="R12" s="2"/>
      <c r="S12" s="2"/>
      <c r="T12" s="2"/>
      <c r="U12" s="2"/>
      <c r="V12" s="2"/>
      <c r="W12" s="2"/>
      <c r="X12" s="2"/>
      <c r="Y12" s="2"/>
      <c r="Z12" s="2"/>
    </row>
    <row r="13">
      <c r="A13" s="1" t="s">
        <v>153</v>
      </c>
      <c r="B13" s="1">
        <v>1637.77</v>
      </c>
      <c r="C13" s="1">
        <v>1637.77</v>
      </c>
      <c r="D13" s="1">
        <v>1726.325</v>
      </c>
      <c r="E13" s="1">
        <v>1700.455</v>
      </c>
      <c r="F13" s="1">
        <v>1863.635</v>
      </c>
      <c r="G13" s="1">
        <v>2004.925</v>
      </c>
      <c r="H13" s="1">
        <v>1929.305</v>
      </c>
      <c r="I13" s="1">
        <v>2218.85</v>
      </c>
      <c r="J13" s="1">
        <v>3100.42</v>
      </c>
      <c r="K13" s="1">
        <v>3001.915</v>
      </c>
      <c r="L13" s="2"/>
      <c r="M13" s="2"/>
      <c r="N13" s="2"/>
      <c r="O13" s="2"/>
      <c r="P13" s="2"/>
      <c r="Q13" s="2"/>
      <c r="R13" s="2"/>
      <c r="S13" s="2"/>
      <c r="T13" s="2"/>
      <c r="U13" s="2"/>
      <c r="V13" s="2"/>
      <c r="W13" s="2"/>
      <c r="X13" s="2"/>
      <c r="Y13" s="2"/>
      <c r="Z13" s="2"/>
    </row>
    <row r="14">
      <c r="A14" s="1" t="s">
        <v>154</v>
      </c>
      <c r="B14" s="1">
        <v>282.58</v>
      </c>
      <c r="C14" s="1">
        <v>301.485</v>
      </c>
      <c r="D14" s="1">
        <v>308.45</v>
      </c>
      <c r="E14" s="1">
        <v>233.825</v>
      </c>
      <c r="F14" s="1">
        <v>279.595</v>
      </c>
      <c r="G14" s="1">
        <v>345.265</v>
      </c>
      <c r="H14" s="1">
        <v>460.685</v>
      </c>
      <c r="I14" s="1">
        <v>371.135</v>
      </c>
      <c r="J14" s="1">
        <v>432.825</v>
      </c>
      <c r="K14" s="1">
        <v>200.99</v>
      </c>
      <c r="L14" s="2"/>
      <c r="M14" s="2"/>
      <c r="N14" s="2"/>
      <c r="O14" s="2"/>
      <c r="P14" s="2"/>
      <c r="Q14" s="2"/>
      <c r="R14" s="2"/>
      <c r="S14" s="2"/>
      <c r="T14" s="2"/>
      <c r="U14" s="2"/>
      <c r="V14" s="2"/>
      <c r="W14" s="2"/>
      <c r="X14" s="2"/>
      <c r="Y14" s="2"/>
      <c r="Z14" s="2"/>
    </row>
    <row r="15">
      <c r="A15" s="1" t="s">
        <v>155</v>
      </c>
      <c r="B15" s="1">
        <v>1355.19</v>
      </c>
      <c r="C15" s="1">
        <v>1336.285</v>
      </c>
      <c r="D15" s="1">
        <v>1417.875</v>
      </c>
      <c r="E15" s="1">
        <v>1466.63</v>
      </c>
      <c r="F15" s="1">
        <v>1584.04</v>
      </c>
      <c r="G15" s="1">
        <v>1658.665</v>
      </c>
      <c r="H15" s="1">
        <v>1468.62</v>
      </c>
      <c r="I15" s="1">
        <v>1847.715</v>
      </c>
      <c r="J15" s="1">
        <v>2667.595</v>
      </c>
      <c r="K15" s="1">
        <v>2800.925</v>
      </c>
      <c r="L15" s="2"/>
      <c r="M15" s="2"/>
      <c r="N15" s="2"/>
      <c r="O15" s="2"/>
      <c r="P15" s="2"/>
      <c r="Q15" s="2"/>
      <c r="R15" s="2"/>
      <c r="S15" s="2"/>
      <c r="T15" s="2"/>
      <c r="U15" s="2"/>
      <c r="V15" s="2"/>
      <c r="W15" s="2"/>
      <c r="X15" s="2"/>
      <c r="Y15" s="2"/>
      <c r="Z15" s="2"/>
    </row>
    <row r="16">
      <c r="A16" s="1" t="s">
        <v>156</v>
      </c>
      <c r="B16" s="1">
        <v>383.075</v>
      </c>
      <c r="C16" s="1">
        <v>379.095</v>
      </c>
      <c r="D16" s="1">
        <v>415.91</v>
      </c>
      <c r="E16" s="1">
        <v>406.955</v>
      </c>
      <c r="F16" s="1">
        <v>440.785</v>
      </c>
      <c r="G16" s="1">
        <v>473.62</v>
      </c>
      <c r="H16" s="1">
        <v>454.715</v>
      </c>
      <c r="I16" s="1">
        <v>448.745</v>
      </c>
      <c r="J16" s="1">
        <v>525.36</v>
      </c>
      <c r="K16" s="1">
        <v>580.085</v>
      </c>
      <c r="L16" s="2"/>
      <c r="M16" s="2"/>
      <c r="N16" s="2"/>
      <c r="O16" s="2"/>
      <c r="P16" s="2"/>
      <c r="Q16" s="2"/>
      <c r="R16" s="2"/>
      <c r="S16" s="2"/>
      <c r="T16" s="2"/>
      <c r="U16" s="2"/>
      <c r="V16" s="2"/>
      <c r="W16" s="2"/>
      <c r="X16" s="2"/>
      <c r="Y16" s="2"/>
      <c r="Z16" s="2"/>
    </row>
    <row r="17">
      <c r="A17" s="1" t="s">
        <v>157</v>
      </c>
      <c r="B17" s="1">
        <v>30.3475</v>
      </c>
      <c r="C17" s="1">
        <v>29.3923</v>
      </c>
      <c r="D17" s="1">
        <v>33.12355</v>
      </c>
      <c r="E17" s="1">
        <v>35.07375</v>
      </c>
      <c r="F17" s="1">
        <v>37.4916</v>
      </c>
      <c r="G17" s="1">
        <v>70.18730000000001</v>
      </c>
      <c r="H17" s="1">
        <v>72.9932</v>
      </c>
      <c r="I17" s="1">
        <v>76.416</v>
      </c>
      <c r="J17" s="1">
        <v>83.779</v>
      </c>
      <c r="K17" s="1">
        <v>91.84845</v>
      </c>
      <c r="L17" s="2"/>
      <c r="M17" s="2"/>
      <c r="N17" s="2"/>
      <c r="O17" s="2"/>
      <c r="P17" s="2"/>
      <c r="Q17" s="2"/>
      <c r="R17" s="2"/>
      <c r="S17" s="2"/>
      <c r="T17" s="2"/>
      <c r="U17" s="2"/>
      <c r="V17" s="2"/>
      <c r="W17" s="2"/>
      <c r="X17" s="2"/>
      <c r="Y17" s="2"/>
      <c r="Z17" s="2"/>
    </row>
    <row r="18">
      <c r="A18" s="1" t="s">
        <v>158</v>
      </c>
      <c r="B18" s="1">
        <v>269.645</v>
      </c>
      <c r="C18" s="1">
        <v>288.55</v>
      </c>
      <c r="D18" s="1">
        <v>301.485</v>
      </c>
      <c r="E18" s="1">
        <v>306.46</v>
      </c>
      <c r="F18" s="1">
        <v>330.34</v>
      </c>
      <c r="G18" s="1">
        <v>325.365</v>
      </c>
      <c r="H18" s="1">
        <v>317.405</v>
      </c>
      <c r="I18" s="1">
        <v>321.385</v>
      </c>
      <c r="J18" s="1">
        <v>351.235</v>
      </c>
      <c r="K18" s="1">
        <v>403.97</v>
      </c>
      <c r="L18" s="2"/>
      <c r="M18" s="2"/>
      <c r="N18" s="2"/>
      <c r="O18" s="2"/>
      <c r="P18" s="2"/>
      <c r="Q18" s="2"/>
      <c r="R18" s="2"/>
      <c r="S18" s="2"/>
      <c r="T18" s="2"/>
      <c r="U18" s="2"/>
      <c r="V18" s="2"/>
      <c r="W18" s="2"/>
      <c r="X18" s="2"/>
      <c r="Y18" s="2"/>
      <c r="Z18" s="2"/>
    </row>
    <row r="19">
      <c r="A19" s="1" t="s">
        <v>159</v>
      </c>
      <c r="B19" s="1">
        <v>-2.8457</v>
      </c>
      <c r="C19" s="1">
        <v>-3.65165</v>
      </c>
      <c r="D19" s="1">
        <v>-4.48745</v>
      </c>
      <c r="E19" s="1">
        <v>-6.0297</v>
      </c>
      <c r="F19" s="1">
        <v>-7.2237</v>
      </c>
      <c r="G19" s="1">
        <v>-6.41775</v>
      </c>
      <c r="H19" s="1">
        <v>4.6367</v>
      </c>
      <c r="I19" s="1">
        <v>-2.2288</v>
      </c>
      <c r="J19" s="1">
        <v>0.0</v>
      </c>
      <c r="K19" s="1">
        <v>0.0</v>
      </c>
      <c r="L19" s="2"/>
      <c r="M19" s="2"/>
      <c r="N19" s="2"/>
      <c r="O19" s="2"/>
      <c r="P19" s="2"/>
      <c r="Q19" s="2"/>
      <c r="R19" s="2"/>
      <c r="S19" s="2"/>
      <c r="T19" s="2"/>
      <c r="U19" s="2"/>
      <c r="V19" s="2"/>
      <c r="W19" s="2"/>
      <c r="X19" s="2"/>
      <c r="Y19" s="2"/>
      <c r="Z19" s="2"/>
    </row>
    <row r="20">
      <c r="A20" s="1" t="s">
        <v>160</v>
      </c>
      <c r="B20" s="1">
        <v>26.6063</v>
      </c>
      <c r="C20" s="1">
        <v>24.6561</v>
      </c>
      <c r="D20" s="1">
        <v>33.7305</v>
      </c>
      <c r="E20" s="1">
        <v>35.7802</v>
      </c>
      <c r="F20" s="1">
        <v>28.9545</v>
      </c>
      <c r="G20" s="1">
        <v>35.37225</v>
      </c>
      <c r="H20" s="1">
        <v>30.67585</v>
      </c>
      <c r="I20" s="1">
        <v>35.1633</v>
      </c>
      <c r="J20" s="1">
        <v>29.651</v>
      </c>
      <c r="K20" s="1">
        <v>35.09365</v>
      </c>
      <c r="L20" s="2"/>
      <c r="M20" s="2"/>
      <c r="N20" s="2"/>
      <c r="O20" s="2"/>
      <c r="P20" s="2"/>
      <c r="Q20" s="2"/>
      <c r="R20" s="2"/>
      <c r="S20" s="2"/>
      <c r="T20" s="2"/>
      <c r="U20" s="2"/>
      <c r="V20" s="2"/>
      <c r="W20" s="2"/>
      <c r="X20" s="2"/>
      <c r="Y20" s="2"/>
      <c r="Z20" s="2"/>
    </row>
    <row r="21" ht="15.75" customHeight="1">
      <c r="A21" s="1" t="s">
        <v>161</v>
      </c>
      <c r="B21" s="1">
        <v>705.455</v>
      </c>
      <c r="C21" s="1">
        <v>718.39</v>
      </c>
      <c r="D21" s="1">
        <v>779.085</v>
      </c>
      <c r="E21" s="1">
        <v>779.085</v>
      </c>
      <c r="F21" s="1">
        <v>829.83</v>
      </c>
      <c r="G21" s="1">
        <v>897.49</v>
      </c>
      <c r="H21" s="1">
        <v>880.575</v>
      </c>
      <c r="I21" s="1">
        <v>879.58</v>
      </c>
      <c r="J21" s="1">
        <v>990.025</v>
      </c>
      <c r="K21" s="1">
        <v>1111.415</v>
      </c>
      <c r="L21" s="2"/>
      <c r="M21" s="2"/>
      <c r="N21" s="2"/>
      <c r="O21" s="2"/>
      <c r="P21" s="2"/>
      <c r="Q21" s="2"/>
      <c r="R21" s="2"/>
      <c r="S21" s="2"/>
      <c r="T21" s="2"/>
      <c r="U21" s="2"/>
      <c r="V21" s="2"/>
      <c r="W21" s="2"/>
      <c r="X21" s="2"/>
      <c r="Y21" s="2"/>
      <c r="Z21" s="2"/>
    </row>
    <row r="22" ht="15.75" customHeight="1">
      <c r="A22" s="1" t="s">
        <v>162</v>
      </c>
      <c r="B22" s="1">
        <v>649.735</v>
      </c>
      <c r="C22" s="1">
        <v>617.895</v>
      </c>
      <c r="D22" s="1">
        <v>638.79</v>
      </c>
      <c r="E22" s="1">
        <v>687.545</v>
      </c>
      <c r="F22" s="1">
        <v>754.21</v>
      </c>
      <c r="G22" s="1">
        <v>761.175</v>
      </c>
      <c r="H22" s="1">
        <v>588.045</v>
      </c>
      <c r="I22" s="1">
        <v>968.135</v>
      </c>
      <c r="J22" s="1">
        <v>1676.575</v>
      </c>
      <c r="K22" s="1">
        <v>1689.51</v>
      </c>
      <c r="L22" s="2"/>
      <c r="M22" s="2"/>
      <c r="N22" s="2"/>
      <c r="O22" s="2"/>
      <c r="P22" s="2"/>
      <c r="Q22" s="2"/>
      <c r="R22" s="2"/>
      <c r="S22" s="2"/>
      <c r="T22" s="2"/>
      <c r="U22" s="2"/>
      <c r="V22" s="2"/>
      <c r="W22" s="2"/>
      <c r="X22" s="2"/>
      <c r="Y22" s="2"/>
      <c r="Z22" s="2"/>
    </row>
    <row r="23" ht="15.75" customHeight="1">
      <c r="A23" s="1" t="s">
        <v>163</v>
      </c>
      <c r="B23" s="1">
        <v>-2.0696</v>
      </c>
      <c r="C23" s="1">
        <v>-0.261685</v>
      </c>
      <c r="D23" s="1">
        <v>-0.27263</v>
      </c>
      <c r="E23" s="1">
        <v>-0.16517</v>
      </c>
      <c r="F23" s="1">
        <v>-0.33233</v>
      </c>
      <c r="G23" s="1">
        <v>-2.5472</v>
      </c>
      <c r="H23" s="1">
        <v>-1.6517</v>
      </c>
      <c r="I23" s="1">
        <v>-1.68155</v>
      </c>
      <c r="J23" s="1">
        <v>-0.130345</v>
      </c>
      <c r="K23" s="1">
        <v>-1.7711</v>
      </c>
      <c r="L23" s="2"/>
      <c r="M23" s="2"/>
      <c r="N23" s="2"/>
      <c r="O23" s="2"/>
      <c r="P23" s="2"/>
      <c r="Q23" s="2"/>
      <c r="R23" s="2"/>
      <c r="S23" s="2"/>
      <c r="T23" s="2"/>
      <c r="U23" s="2"/>
      <c r="V23" s="2"/>
      <c r="W23" s="2"/>
      <c r="X23" s="2"/>
      <c r="Y23" s="2"/>
      <c r="Z23" s="2"/>
    </row>
    <row r="24" ht="15.75" customHeight="1">
      <c r="A24" s="1" t="s">
        <v>164</v>
      </c>
      <c r="B24" s="1">
        <v>-0.28457</v>
      </c>
      <c r="C24" s="1">
        <v>-0.287555</v>
      </c>
      <c r="D24" s="1">
        <v>-0.09353</v>
      </c>
      <c r="E24" s="1">
        <v>-0.170145</v>
      </c>
      <c r="F24" s="1">
        <v>-0.120395</v>
      </c>
      <c r="G24" s="1">
        <v>-0.1194</v>
      </c>
      <c r="H24" s="1">
        <v>-0.194025</v>
      </c>
      <c r="I24" s="1">
        <v>-0.148255</v>
      </c>
      <c r="J24" s="1">
        <v>-0.05572</v>
      </c>
      <c r="K24" s="1">
        <v>-0.144275</v>
      </c>
      <c r="L24" s="2"/>
      <c r="M24" s="2"/>
      <c r="N24" s="2"/>
      <c r="O24" s="2"/>
      <c r="P24" s="2"/>
      <c r="Q24" s="2"/>
      <c r="R24" s="2"/>
      <c r="S24" s="2"/>
      <c r="T24" s="2"/>
      <c r="U24" s="2"/>
      <c r="V24" s="2"/>
      <c r="W24" s="2"/>
      <c r="X24" s="2"/>
      <c r="Y24" s="2"/>
      <c r="Z24" s="2"/>
    </row>
    <row r="25" ht="15.75" customHeight="1">
      <c r="A25" s="1" t="s">
        <v>165</v>
      </c>
      <c r="B25" s="1">
        <v>0.0</v>
      </c>
      <c r="C25" s="1">
        <v>0.0</v>
      </c>
      <c r="D25" s="1">
        <v>0.0</v>
      </c>
      <c r="E25" s="1">
        <v>0.0</v>
      </c>
      <c r="F25" s="1">
        <v>-5.97</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166</v>
      </c>
      <c r="B26" s="1">
        <v>647.745</v>
      </c>
      <c r="C26" s="1">
        <v>617.895</v>
      </c>
      <c r="D26" s="1">
        <v>637.795</v>
      </c>
      <c r="E26" s="1">
        <v>687.545</v>
      </c>
      <c r="F26" s="1">
        <v>747.245</v>
      </c>
      <c r="G26" s="1">
        <v>759.1850000000001</v>
      </c>
      <c r="H26" s="1">
        <v>586.055</v>
      </c>
      <c r="I26" s="1">
        <v>966.145</v>
      </c>
      <c r="J26" s="1">
        <v>1676.575</v>
      </c>
      <c r="K26" s="1">
        <v>1687.52</v>
      </c>
      <c r="L26" s="2"/>
      <c r="M26" s="2"/>
      <c r="N26" s="2"/>
      <c r="O26" s="2"/>
      <c r="P26" s="2"/>
      <c r="Q26" s="2"/>
      <c r="R26" s="2"/>
      <c r="S26" s="2"/>
      <c r="T26" s="2"/>
      <c r="U26" s="2"/>
      <c r="V26" s="2"/>
      <c r="W26" s="2"/>
      <c r="X26" s="2"/>
      <c r="Y26" s="2"/>
      <c r="Z26" s="2"/>
    </row>
    <row r="27" ht="15.75" customHeight="1">
      <c r="A27" s="1" t="s">
        <v>167</v>
      </c>
      <c r="B27" s="1">
        <v>59.23235</v>
      </c>
      <c r="C27" s="1">
        <v>61.42135</v>
      </c>
      <c r="D27" s="1">
        <v>88.5948</v>
      </c>
      <c r="E27" s="1">
        <v>114.425</v>
      </c>
      <c r="F27" s="1">
        <v>156.215</v>
      </c>
      <c r="G27" s="1">
        <v>169.15</v>
      </c>
      <c r="H27" s="1">
        <v>125.37</v>
      </c>
      <c r="I27" s="1">
        <v>178.105</v>
      </c>
      <c r="J27" s="1">
        <v>274.62</v>
      </c>
      <c r="K27" s="1">
        <v>320.39</v>
      </c>
      <c r="L27" s="2"/>
      <c r="M27" s="2"/>
      <c r="N27" s="2"/>
      <c r="O27" s="2"/>
      <c r="P27" s="2"/>
      <c r="Q27" s="2"/>
      <c r="R27" s="2"/>
      <c r="S27" s="2"/>
      <c r="T27" s="2"/>
      <c r="U27" s="2"/>
      <c r="V27" s="2"/>
      <c r="W27" s="2"/>
      <c r="X27" s="2"/>
      <c r="Y27" s="2"/>
      <c r="Z27" s="2"/>
    </row>
    <row r="28" ht="15.75" customHeight="1">
      <c r="A28" s="1" t="s">
        <v>168</v>
      </c>
      <c r="B28" s="1">
        <v>588.045</v>
      </c>
      <c r="C28" s="1">
        <v>556.205</v>
      </c>
      <c r="D28" s="1">
        <v>549.24</v>
      </c>
      <c r="E28" s="1">
        <v>573.12</v>
      </c>
      <c r="F28" s="1">
        <v>592.025</v>
      </c>
      <c r="G28" s="1">
        <v>590.035</v>
      </c>
      <c r="H28" s="1">
        <v>460.685</v>
      </c>
      <c r="I28" s="1">
        <v>789.035</v>
      </c>
      <c r="J28" s="1">
        <v>1401.955</v>
      </c>
      <c r="K28" s="1">
        <v>1367.13</v>
      </c>
      <c r="L28" s="2"/>
      <c r="M28" s="2"/>
      <c r="N28" s="2"/>
      <c r="O28" s="2"/>
      <c r="P28" s="2"/>
      <c r="Q28" s="2"/>
      <c r="R28" s="2"/>
      <c r="S28" s="2"/>
      <c r="T28" s="2"/>
      <c r="U28" s="2"/>
      <c r="V28" s="2"/>
      <c r="W28" s="2"/>
      <c r="X28" s="2"/>
      <c r="Y28" s="2"/>
      <c r="Z28" s="2"/>
    </row>
    <row r="29" ht="15.75" customHeight="1">
      <c r="A29" s="1" t="s">
        <v>169</v>
      </c>
      <c r="B29" s="1">
        <v>588.045</v>
      </c>
      <c r="C29" s="1">
        <v>556.205</v>
      </c>
      <c r="D29" s="1">
        <v>549.24</v>
      </c>
      <c r="E29" s="1">
        <v>573.12</v>
      </c>
      <c r="F29" s="1">
        <v>592.025</v>
      </c>
      <c r="G29" s="1">
        <v>590.035</v>
      </c>
      <c r="H29" s="1">
        <v>460.685</v>
      </c>
      <c r="I29" s="1">
        <v>789.035</v>
      </c>
      <c r="J29" s="1">
        <v>1401.955</v>
      </c>
      <c r="K29" s="1">
        <v>1367.13</v>
      </c>
      <c r="L29" s="2"/>
      <c r="M29" s="2"/>
      <c r="N29" s="2"/>
      <c r="O29" s="2"/>
      <c r="P29" s="2"/>
      <c r="Q29" s="2"/>
      <c r="R29" s="2"/>
      <c r="S29" s="2"/>
      <c r="T29" s="2"/>
      <c r="U29" s="2"/>
      <c r="V29" s="2"/>
      <c r="W29" s="2"/>
      <c r="X29" s="2"/>
      <c r="Y29" s="2"/>
      <c r="Z29" s="2"/>
    </row>
    <row r="30" ht="15.75" customHeight="1">
      <c r="A30" s="1" t="s">
        <v>105</v>
      </c>
      <c r="B30" s="1">
        <v>-9.95E-4</v>
      </c>
      <c r="C30" s="1">
        <v>-0.00199</v>
      </c>
      <c r="D30" s="1">
        <v>0.0</v>
      </c>
      <c r="E30" s="1">
        <v>-9.95E-4</v>
      </c>
      <c r="F30" s="1">
        <v>-9.95E-4</v>
      </c>
      <c r="G30" s="1">
        <v>-9.95E-4</v>
      </c>
      <c r="H30" s="1">
        <v>-9.95E-4</v>
      </c>
      <c r="I30" s="1">
        <v>-9.95E-4</v>
      </c>
      <c r="J30" s="1">
        <v>-0.00199</v>
      </c>
      <c r="K30" s="1">
        <v>-9.95E-4</v>
      </c>
      <c r="L30" s="2"/>
      <c r="M30" s="2"/>
      <c r="N30" s="2"/>
      <c r="O30" s="2"/>
      <c r="P30" s="2"/>
      <c r="Q30" s="2"/>
      <c r="R30" s="2"/>
      <c r="S30" s="2"/>
      <c r="T30" s="2"/>
      <c r="U30" s="2"/>
      <c r="V30" s="2"/>
      <c r="W30" s="2"/>
      <c r="X30" s="2"/>
      <c r="Y30" s="2"/>
      <c r="Z30" s="2"/>
    </row>
    <row r="31" ht="15.75" customHeight="1">
      <c r="A31" s="1" t="s">
        <v>170</v>
      </c>
      <c r="B31" s="1">
        <v>588.045</v>
      </c>
      <c r="C31" s="1">
        <v>556.205</v>
      </c>
      <c r="D31" s="1">
        <v>549.24</v>
      </c>
      <c r="E31" s="1">
        <v>573.12</v>
      </c>
      <c r="F31" s="1">
        <v>592.025</v>
      </c>
      <c r="G31" s="1">
        <v>590.035</v>
      </c>
      <c r="H31" s="1">
        <v>460.685</v>
      </c>
      <c r="I31" s="1">
        <v>789.035</v>
      </c>
      <c r="J31" s="1">
        <v>1401.955</v>
      </c>
      <c r="K31" s="1">
        <v>1367.13</v>
      </c>
      <c r="L31" s="2"/>
      <c r="M31" s="2"/>
      <c r="N31" s="2"/>
      <c r="O31" s="2"/>
      <c r="P31" s="2"/>
      <c r="Q31" s="2"/>
      <c r="R31" s="2"/>
      <c r="S31" s="2"/>
      <c r="T31" s="2"/>
      <c r="U31" s="2"/>
      <c r="V31" s="2"/>
      <c r="W31" s="2"/>
      <c r="X31" s="2"/>
      <c r="Y31" s="2"/>
      <c r="Z31" s="2"/>
    </row>
    <row r="32" ht="15.75" customHeight="1">
      <c r="A32" s="1" t="s">
        <v>171</v>
      </c>
      <c r="B32" s="1">
        <v>588.045</v>
      </c>
      <c r="C32" s="1">
        <v>556.205</v>
      </c>
      <c r="D32" s="1">
        <v>549.24</v>
      </c>
      <c r="E32" s="1">
        <v>573.12</v>
      </c>
      <c r="F32" s="1">
        <v>592.025</v>
      </c>
      <c r="G32" s="1">
        <v>590.035</v>
      </c>
      <c r="H32" s="1">
        <v>460.685</v>
      </c>
      <c r="I32" s="1">
        <v>789.035</v>
      </c>
      <c r="J32" s="1">
        <v>1401.955</v>
      </c>
      <c r="K32" s="1">
        <v>1367.13</v>
      </c>
      <c r="L32" s="2"/>
      <c r="M32" s="2"/>
      <c r="N32" s="2"/>
      <c r="O32" s="2"/>
      <c r="P32" s="2"/>
      <c r="Q32" s="2"/>
      <c r="R32" s="2"/>
      <c r="S32" s="2"/>
      <c r="T32" s="2"/>
      <c r="U32" s="2"/>
      <c r="V32" s="2"/>
      <c r="W32" s="2"/>
      <c r="X32" s="2"/>
      <c r="Y32" s="2"/>
      <c r="Z32" s="2"/>
    </row>
    <row r="33" ht="15.75" customHeight="1">
      <c r="A33" s="1" t="s">
        <v>172</v>
      </c>
      <c r="B33" s="1">
        <v>588.045</v>
      </c>
      <c r="C33" s="1">
        <v>556.205</v>
      </c>
      <c r="D33" s="1">
        <v>549.24</v>
      </c>
      <c r="E33" s="1">
        <v>573.12</v>
      </c>
      <c r="F33" s="1">
        <v>592.025</v>
      </c>
      <c r="G33" s="1">
        <v>590.035</v>
      </c>
      <c r="H33" s="1">
        <v>460.685</v>
      </c>
      <c r="I33" s="1">
        <v>789.035</v>
      </c>
      <c r="J33" s="1">
        <v>1401.955</v>
      </c>
      <c r="K33" s="1">
        <v>1367.13</v>
      </c>
      <c r="L33" s="2"/>
      <c r="M33" s="2"/>
      <c r="N33" s="2"/>
      <c r="O33" s="2"/>
      <c r="P33" s="2"/>
      <c r="Q33" s="2"/>
      <c r="R33" s="2"/>
      <c r="S33" s="2"/>
      <c r="T33" s="2"/>
      <c r="U33" s="2"/>
      <c r="V33" s="2"/>
      <c r="W33" s="2"/>
      <c r="X33" s="2"/>
      <c r="Y33" s="2"/>
      <c r="Z33" s="2"/>
    </row>
    <row r="34" ht="15.75" customHeight="1">
      <c r="A34" s="1" t="s">
        <v>173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185</v>
      </c>
      <c r="B36" s="1" t="s">
        <v>175</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186</v>
      </c>
      <c r="B37" s="1">
        <v>104000.0</v>
      </c>
      <c r="C37" s="1">
        <v>103000.0</v>
      </c>
      <c r="D37" s="1">
        <v>102000.0</v>
      </c>
      <c r="E37" s="1">
        <v>102000.0</v>
      </c>
      <c r="F37" s="1">
        <v>101000.0</v>
      </c>
      <c r="G37" s="1">
        <v>101000.0</v>
      </c>
      <c r="H37" s="1">
        <v>101000.0</v>
      </c>
      <c r="I37" s="1">
        <v>101000.0</v>
      </c>
      <c r="J37" s="1">
        <v>101000.0</v>
      </c>
      <c r="K37" s="1">
        <v>101000.0</v>
      </c>
      <c r="L37" s="2"/>
      <c r="M37" s="2"/>
      <c r="N37" s="2"/>
      <c r="O37" s="2"/>
      <c r="P37" s="2"/>
      <c r="Q37" s="2"/>
      <c r="R37" s="2"/>
      <c r="S37" s="2"/>
      <c r="T37" s="2"/>
      <c r="U37" s="2"/>
      <c r="V37" s="2"/>
      <c r="W37" s="2"/>
      <c r="X37" s="2"/>
      <c r="Y37" s="2"/>
      <c r="Z37" s="2"/>
    </row>
    <row r="38" ht="15.75" customHeight="1">
      <c r="A38" s="1" t="s">
        <v>187</v>
      </c>
      <c r="B38" s="1" t="s">
        <v>175</v>
      </c>
      <c r="C38" s="1" t="s">
        <v>176</v>
      </c>
      <c r="D38" s="1" t="s">
        <v>177</v>
      </c>
      <c r="E38" s="1" t="s">
        <v>188</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189</v>
      </c>
      <c r="B39" s="1" t="s">
        <v>175</v>
      </c>
      <c r="C39" s="1" t="s">
        <v>176</v>
      </c>
      <c r="D39" s="1" t="s">
        <v>177</v>
      </c>
      <c r="E39" s="1" t="s">
        <v>188</v>
      </c>
      <c r="F39" s="1" t="s">
        <v>179</v>
      </c>
      <c r="G39" s="1" t="s">
        <v>180</v>
      </c>
      <c r="H39" s="1" t="s">
        <v>181</v>
      </c>
      <c r="I39" s="1" t="s">
        <v>182</v>
      </c>
      <c r="J39" s="1" t="s">
        <v>183</v>
      </c>
      <c r="K39" s="1" t="s">
        <v>184</v>
      </c>
      <c r="L39" s="2"/>
      <c r="M39" s="2"/>
      <c r="N39" s="2"/>
      <c r="O39" s="2"/>
      <c r="P39" s="2"/>
      <c r="Q39" s="2"/>
      <c r="R39" s="2"/>
      <c r="S39" s="2"/>
      <c r="T39" s="2"/>
      <c r="U39" s="2"/>
      <c r="V39" s="2"/>
      <c r="W39" s="2"/>
      <c r="X39" s="2"/>
      <c r="Y39" s="2"/>
      <c r="Z39" s="2"/>
    </row>
    <row r="40" ht="15.75" customHeight="1">
      <c r="A40" s="1" t="s">
        <v>190</v>
      </c>
      <c r="B40" s="1">
        <v>104000.0</v>
      </c>
      <c r="C40" s="1">
        <v>103000.0</v>
      </c>
      <c r="D40" s="1">
        <v>102000.0</v>
      </c>
      <c r="E40" s="1">
        <v>102000.0</v>
      </c>
      <c r="F40" s="1">
        <v>101000.0</v>
      </c>
      <c r="G40" s="1">
        <v>101000.0</v>
      </c>
      <c r="H40" s="1">
        <v>101000.0</v>
      </c>
      <c r="I40" s="1">
        <v>101000.0</v>
      </c>
      <c r="J40" s="1">
        <v>101000.0</v>
      </c>
      <c r="K40" s="1">
        <v>101000.0</v>
      </c>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202</v>
      </c>
      <c r="B42" s="1" t="s">
        <v>192</v>
      </c>
      <c r="C42" s="1" t="s">
        <v>193</v>
      </c>
      <c r="D42" s="1" t="s">
        <v>194</v>
      </c>
      <c r="E42" s="1" t="s">
        <v>195</v>
      </c>
      <c r="F42" s="1" t="s">
        <v>196</v>
      </c>
      <c r="G42" s="1" t="s">
        <v>197</v>
      </c>
      <c r="H42" s="1" t="s">
        <v>198</v>
      </c>
      <c r="I42" s="1" t="s">
        <v>199</v>
      </c>
      <c r="J42" s="1" t="s">
        <v>200</v>
      </c>
      <c r="K42" s="1" t="s">
        <v>201</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218</v>
      </c>
      <c r="F44" s="1" t="s">
        <v>219</v>
      </c>
      <c r="G44" s="1" t="s">
        <v>220</v>
      </c>
      <c r="H44" s="1" t="s">
        <v>221</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v>200.0</v>
      </c>
      <c r="C45" s="1">
        <v>200.0</v>
      </c>
      <c r="D45" s="1">
        <v>200.0</v>
      </c>
      <c r="E45" s="1">
        <v>200.0</v>
      </c>
      <c r="F45" s="1">
        <v>200.0</v>
      </c>
      <c r="G45" s="1">
        <v>200.0</v>
      </c>
      <c r="H45" s="1">
        <v>200.0</v>
      </c>
      <c r="I45" s="1">
        <v>200.0</v>
      </c>
      <c r="J45" s="1">
        <v>200.0</v>
      </c>
      <c r="K45" s="1">
        <v>200.0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t="s">
        <v>227</v>
      </c>
      <c r="C47" s="1" t="s">
        <v>228</v>
      </c>
      <c r="D47" s="1" t="s">
        <v>229</v>
      </c>
      <c r="E47" s="1" t="s">
        <v>230</v>
      </c>
      <c r="F47" s="1" t="s">
        <v>231</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113.43</v>
      </c>
      <c r="C48" s="1">
        <v>116.415</v>
      </c>
      <c r="D48" s="1">
        <v>131.34</v>
      </c>
      <c r="E48" s="1">
        <v>103.48</v>
      </c>
      <c r="F48" s="1">
        <v>161.19</v>
      </c>
      <c r="G48" s="1">
        <v>214.92</v>
      </c>
      <c r="H48" s="1">
        <v>162.185</v>
      </c>
      <c r="I48" s="1">
        <v>251.735</v>
      </c>
      <c r="J48" s="1">
        <v>371.135</v>
      </c>
      <c r="K48" s="1">
        <v>267.655</v>
      </c>
      <c r="L48" s="2"/>
      <c r="M48" s="2"/>
      <c r="N48" s="2"/>
      <c r="O48" s="2"/>
      <c r="P48" s="2"/>
      <c r="Q48" s="2"/>
      <c r="R48" s="2"/>
      <c r="S48" s="2"/>
      <c r="T48" s="2"/>
      <c r="U48" s="2"/>
      <c r="V48" s="2"/>
      <c r="W48" s="2"/>
      <c r="X48" s="2"/>
      <c r="Y48" s="2"/>
      <c r="Z48" s="2"/>
    </row>
    <row r="49" ht="15.75" customHeight="1">
      <c r="A49" s="1" t="s">
        <v>238</v>
      </c>
      <c r="B49" s="1">
        <v>-60.6154</v>
      </c>
      <c r="C49" s="1">
        <v>-57.50105</v>
      </c>
      <c r="D49" s="1">
        <v>-46.13815</v>
      </c>
      <c r="E49" s="1">
        <v>13.92005</v>
      </c>
      <c r="F49" s="1">
        <v>-7.7809</v>
      </c>
      <c r="G49" s="1">
        <v>-46.45655</v>
      </c>
      <c r="H49" s="1">
        <v>-35.9792</v>
      </c>
      <c r="I49" s="1">
        <v>-76.8737</v>
      </c>
      <c r="J49" s="1">
        <v>-103.48</v>
      </c>
      <c r="K49" s="1">
        <v>44.3173</v>
      </c>
      <c r="L49" s="2"/>
      <c r="M49" s="2"/>
      <c r="N49" s="2"/>
      <c r="O49" s="2"/>
      <c r="P49" s="2"/>
      <c r="Q49" s="2"/>
      <c r="R49" s="2"/>
      <c r="S49" s="2"/>
      <c r="T49" s="2"/>
      <c r="U49" s="2"/>
      <c r="V49" s="2"/>
      <c r="W49" s="2"/>
      <c r="X49" s="2"/>
      <c r="Y49" s="2"/>
      <c r="Z49" s="2"/>
    </row>
    <row r="50" ht="15.75" customHeight="1">
      <c r="A50" s="1" t="s">
        <v>239</v>
      </c>
      <c r="B50" s="1">
        <v>405.96</v>
      </c>
      <c r="C50" s="1">
        <v>386.06</v>
      </c>
      <c r="D50" s="1">
        <v>398.995</v>
      </c>
      <c r="E50" s="1">
        <v>429.84</v>
      </c>
      <c r="F50" s="1">
        <v>471.63</v>
      </c>
      <c r="G50" s="1">
        <v>475.61</v>
      </c>
      <c r="H50" s="1">
        <v>367.155</v>
      </c>
      <c r="I50" s="1">
        <v>604.96</v>
      </c>
      <c r="J50" s="1">
        <v>1047.735</v>
      </c>
      <c r="K50" s="1">
        <v>1055.695</v>
      </c>
      <c r="L50" s="2"/>
      <c r="M50" s="2"/>
      <c r="N50" s="2"/>
      <c r="O50" s="2"/>
      <c r="P50" s="2"/>
      <c r="Q50" s="2"/>
      <c r="R50" s="2"/>
      <c r="S50" s="2"/>
      <c r="T50" s="2"/>
      <c r="U50" s="2"/>
      <c r="V50" s="2"/>
      <c r="W50" s="2"/>
      <c r="X50" s="2"/>
      <c r="Y50" s="2"/>
      <c r="Z50" s="2"/>
    </row>
    <row r="51" ht="15.75" customHeight="1">
      <c r="A51" s="1" t="s">
        <v>240</v>
      </c>
      <c r="B51" s="1">
        <v>0.4378</v>
      </c>
      <c r="C51" s="1">
        <v>0.45173</v>
      </c>
      <c r="D51" s="1">
        <v>0.367155</v>
      </c>
      <c r="E51" s="1">
        <v>0.341285</v>
      </c>
      <c r="F51" s="1">
        <v>0.2985</v>
      </c>
      <c r="G51" s="1">
        <v>0.22089</v>
      </c>
      <c r="H51" s="1">
        <v>0.1592</v>
      </c>
      <c r="I51" s="1">
        <v>0.36218</v>
      </c>
      <c r="J51" s="1">
        <v>0.261685</v>
      </c>
      <c r="K51" s="1">
        <v>0.47362</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265</v>
      </c>
      <c r="B6" s="1">
        <v>300.49</v>
      </c>
      <c r="C6" s="1">
        <v>240.79</v>
      </c>
      <c r="D6" s="1">
        <v>213.925</v>
      </c>
      <c r="E6" s="1">
        <v>214.92</v>
      </c>
      <c r="F6" s="1">
        <v>208.95</v>
      </c>
      <c r="G6" s="1">
        <v>182.085</v>
      </c>
      <c r="H6" s="1">
        <v>27.7008</v>
      </c>
      <c r="I6" s="1">
        <v>314.42</v>
      </c>
      <c r="J6" s="1">
        <v>855.7</v>
      </c>
      <c r="K6" s="1">
        <v>679.585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119</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311</v>
      </c>
      <c r="B13" s="1" t="s">
        <v>300</v>
      </c>
      <c r="C13" s="1" t="s">
        <v>301</v>
      </c>
      <c r="D13" s="1" t="s">
        <v>302</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312</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207</v>
      </c>
      <c r="G16" s="1" t="s">
        <v>329</v>
      </c>
      <c r="H16" s="1" t="s">
        <v>330</v>
      </c>
      <c r="I16" s="1" t="s">
        <v>331</v>
      </c>
      <c r="J16" s="1" t="s">
        <v>332</v>
      </c>
      <c r="K16" s="1" t="s">
        <v>193</v>
      </c>
      <c r="L16" s="2"/>
      <c r="M16" s="2"/>
      <c r="N16" s="2"/>
      <c r="O16" s="2"/>
      <c r="P16" s="2"/>
      <c r="Q16" s="2"/>
      <c r="R16" s="2"/>
      <c r="S16" s="2"/>
      <c r="T16" s="2"/>
      <c r="U16" s="2"/>
      <c r="V16" s="2"/>
      <c r="W16" s="2"/>
      <c r="X16" s="2"/>
      <c r="Y16" s="2"/>
      <c r="Z16" s="2"/>
    </row>
    <row r="17">
      <c r="A17" s="1" t="s">
        <v>333</v>
      </c>
      <c r="B17" s="1" t="s">
        <v>334</v>
      </c>
      <c r="C17" s="1" t="s">
        <v>328</v>
      </c>
      <c r="D17" s="1" t="s">
        <v>329</v>
      </c>
      <c r="E17" s="1" t="s">
        <v>335</v>
      </c>
      <c r="F17" s="1" t="s">
        <v>336</v>
      </c>
      <c r="G17" s="1" t="s">
        <v>337</v>
      </c>
      <c r="H17" s="1" t="s">
        <v>338</v>
      </c>
      <c r="I17" s="1" t="s">
        <v>339</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345</v>
      </c>
      <c r="F18" s="1" t="s">
        <v>346</v>
      </c>
      <c r="G18" s="1" t="s">
        <v>347</v>
      </c>
      <c r="H18" s="1" t="s">
        <v>348</v>
      </c>
      <c r="I18" s="1" t="s">
        <v>243</v>
      </c>
      <c r="J18" s="1" t="s">
        <v>243</v>
      </c>
      <c r="K18" s="1" t="s">
        <v>251</v>
      </c>
      <c r="L18" s="2"/>
      <c r="M18" s="2"/>
      <c r="N18" s="2"/>
      <c r="O18" s="2"/>
      <c r="P18" s="2"/>
      <c r="Q18" s="2"/>
      <c r="R18" s="2"/>
      <c r="S18" s="2"/>
      <c r="T18" s="2"/>
      <c r="U18" s="2"/>
      <c r="V18" s="2"/>
      <c r="W18" s="2"/>
      <c r="X18" s="2"/>
      <c r="Y18" s="2"/>
      <c r="Z18" s="2"/>
    </row>
    <row r="19">
      <c r="A19" s="1" t="s">
        <v>349</v>
      </c>
      <c r="B19" s="1" t="s">
        <v>350</v>
      </c>
      <c r="C19" s="1" t="s">
        <v>351</v>
      </c>
      <c r="D19" s="1" t="s">
        <v>193</v>
      </c>
      <c r="E19" s="1" t="s">
        <v>352</v>
      </c>
      <c r="F19" s="1" t="s">
        <v>353</v>
      </c>
      <c r="G19" s="1" t="s">
        <v>344</v>
      </c>
      <c r="H19" s="1" t="s">
        <v>354</v>
      </c>
      <c r="I19" s="1" t="s">
        <v>334</v>
      </c>
      <c r="J19" s="1" t="s">
        <v>355</v>
      </c>
      <c r="K19" s="1" t="s">
        <v>356</v>
      </c>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362</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v>0.0</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v>0.062685</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388</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1">
        <v>0.0</v>
      </c>
      <c r="C24" s="1">
        <v>0.0</v>
      </c>
      <c r="D24" s="1" t="s">
        <v>398</v>
      </c>
      <c r="E24" s="1" t="s">
        <v>249</v>
      </c>
      <c r="F24" s="1" t="s">
        <v>399</v>
      </c>
      <c r="G24" s="1" t="s">
        <v>400</v>
      </c>
      <c r="H24" s="1" t="s">
        <v>401</v>
      </c>
      <c r="I24" s="1">
        <v>0.0</v>
      </c>
      <c r="J24" s="1">
        <v>0.0</v>
      </c>
      <c r="K24" s="1" t="s">
        <v>402</v>
      </c>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410</v>
      </c>
      <c r="I25" s="1" t="s">
        <v>411</v>
      </c>
      <c r="J25" s="1">
        <v>0.0</v>
      </c>
      <c r="K25" s="1" t="s">
        <v>412</v>
      </c>
      <c r="L25" s="2"/>
      <c r="M25" s="2"/>
      <c r="N25" s="2"/>
      <c r="O25" s="2"/>
      <c r="P25" s="2"/>
      <c r="Q25" s="2"/>
      <c r="R25" s="2"/>
      <c r="S25" s="2"/>
      <c r="T25" s="2"/>
      <c r="U25" s="2"/>
      <c r="V25" s="2"/>
      <c r="W25" s="2"/>
      <c r="X25" s="2"/>
      <c r="Y25" s="2"/>
      <c r="Z25" s="2"/>
    </row>
    <row r="26" ht="15.75" customHeight="1">
      <c r="A26" s="1" t="s">
        <v>413</v>
      </c>
      <c r="B26" s="1">
        <v>0.0</v>
      </c>
      <c r="C26" s="1">
        <v>0.0</v>
      </c>
      <c r="D26" s="1">
        <v>0.0</v>
      </c>
      <c r="E26" s="1">
        <v>0.0</v>
      </c>
      <c r="F26" s="1">
        <v>0.0</v>
      </c>
      <c r="G26" s="1">
        <v>0.0</v>
      </c>
      <c r="H26" s="1" t="s">
        <v>414</v>
      </c>
      <c r="I26" s="1">
        <v>0.0</v>
      </c>
      <c r="J26" s="1">
        <v>0.0</v>
      </c>
      <c r="K26" s="1" t="s">
        <v>415</v>
      </c>
      <c r="L26" s="2"/>
      <c r="M26" s="2"/>
      <c r="N26" s="2"/>
      <c r="O26" s="2"/>
      <c r="P26" s="2"/>
      <c r="Q26" s="2"/>
      <c r="R26" s="2"/>
      <c r="S26" s="2"/>
      <c r="T26" s="2"/>
      <c r="U26" s="2"/>
      <c r="V26" s="2"/>
      <c r="W26" s="2"/>
      <c r="X26" s="2"/>
      <c r="Y26" s="2"/>
      <c r="Z26" s="2"/>
    </row>
    <row r="27" ht="15.75" customHeight="1">
      <c r="A27" s="1" t="s">
        <v>416</v>
      </c>
      <c r="B27" s="1">
        <v>0.0</v>
      </c>
      <c r="C27" s="1">
        <v>0.0</v>
      </c>
      <c r="D27" s="1" t="s">
        <v>417</v>
      </c>
      <c r="E27" s="1" t="s">
        <v>418</v>
      </c>
      <c r="F27" s="1" t="s">
        <v>419</v>
      </c>
      <c r="G27" s="1" t="s">
        <v>420</v>
      </c>
      <c r="H27" s="1" t="s">
        <v>421</v>
      </c>
      <c r="I27" s="1">
        <v>0.0</v>
      </c>
      <c r="J27" s="1">
        <v>0.0</v>
      </c>
      <c r="K27" s="1" t="s">
        <v>422</v>
      </c>
      <c r="L27" s="2"/>
      <c r="M27" s="2"/>
      <c r="N27" s="2"/>
      <c r="O27" s="2"/>
      <c r="P27" s="2"/>
      <c r="Q27" s="2"/>
      <c r="R27" s="2"/>
      <c r="S27" s="2"/>
      <c r="T27" s="2"/>
      <c r="U27" s="2"/>
      <c r="V27" s="2"/>
      <c r="W27" s="2"/>
      <c r="X27" s="2"/>
      <c r="Y27" s="2"/>
      <c r="Z27" s="2"/>
    </row>
    <row r="28" ht="15.75" customHeight="1">
      <c r="A28" s="1" t="s">
        <v>423</v>
      </c>
      <c r="B28" s="1">
        <v>0.0</v>
      </c>
      <c r="C28" s="1">
        <v>0.0</v>
      </c>
      <c r="D28" s="1" t="s">
        <v>424</v>
      </c>
      <c r="E28" s="1" t="s">
        <v>425</v>
      </c>
      <c r="F28" s="1" t="s">
        <v>426</v>
      </c>
      <c r="G28" s="1" t="s">
        <v>427</v>
      </c>
      <c r="H28" s="1" t="s">
        <v>428</v>
      </c>
      <c r="I28" s="1">
        <v>0.0</v>
      </c>
      <c r="J28" s="1">
        <v>0.0</v>
      </c>
      <c r="K28" s="1" t="s">
        <v>429</v>
      </c>
      <c r="L28" s="2"/>
      <c r="M28" s="2"/>
      <c r="N28" s="2"/>
      <c r="O28" s="2"/>
      <c r="P28" s="2"/>
      <c r="Q28" s="2"/>
      <c r="R28" s="2"/>
      <c r="S28" s="2"/>
      <c r="T28" s="2"/>
      <c r="U28" s="2"/>
      <c r="V28" s="2"/>
      <c r="W28" s="2"/>
      <c r="X28" s="2"/>
      <c r="Y28" s="2"/>
      <c r="Z28" s="2"/>
    </row>
    <row r="29" ht="15.75" customHeight="1">
      <c r="A29" s="1" t="s">
        <v>430</v>
      </c>
      <c r="B29" s="1">
        <v>0.0</v>
      </c>
      <c r="C29" s="1">
        <v>0.0</v>
      </c>
      <c r="D29" s="1" t="s">
        <v>431</v>
      </c>
      <c r="E29" s="1" t="s">
        <v>432</v>
      </c>
      <c r="F29" s="1" t="s">
        <v>433</v>
      </c>
      <c r="G29" s="1" t="s">
        <v>434</v>
      </c>
      <c r="H29" s="1" t="s">
        <v>435</v>
      </c>
      <c r="I29" s="1">
        <v>0.0</v>
      </c>
      <c r="J29" s="1">
        <v>0.0</v>
      </c>
      <c r="K29" s="1" t="s">
        <v>436</v>
      </c>
      <c r="L29" s="2"/>
      <c r="M29" s="2"/>
      <c r="N29" s="2"/>
      <c r="O29" s="2"/>
      <c r="P29" s="2"/>
      <c r="Q29" s="2"/>
      <c r="R29" s="2"/>
      <c r="S29" s="2"/>
      <c r="T29" s="2"/>
      <c r="U29" s="2"/>
      <c r="V29" s="2"/>
      <c r="W29" s="2"/>
      <c r="X29" s="2"/>
      <c r="Y29" s="2"/>
      <c r="Z29" s="2"/>
    </row>
    <row r="30" ht="15.75" customHeight="1">
      <c r="A30" s="1" t="s">
        <v>437</v>
      </c>
      <c r="B30" s="1">
        <v>0.0</v>
      </c>
      <c r="C30" s="1">
        <v>0.0</v>
      </c>
      <c r="D30" s="1" t="s">
        <v>438</v>
      </c>
      <c r="E30" s="1" t="s">
        <v>439</v>
      </c>
      <c r="F30" s="1" t="s">
        <v>440</v>
      </c>
      <c r="G30" s="1" t="s">
        <v>441</v>
      </c>
      <c r="H30" s="1" t="s">
        <v>442</v>
      </c>
      <c r="I30" s="1">
        <v>0.0</v>
      </c>
      <c r="J30" s="1">
        <v>0.0</v>
      </c>
      <c r="K30" s="1">
        <v>0.00199</v>
      </c>
      <c r="L30" s="2"/>
      <c r="M30" s="2"/>
      <c r="N30" s="2"/>
      <c r="O30" s="2"/>
      <c r="P30" s="2"/>
      <c r="Q30" s="2"/>
      <c r="R30" s="2"/>
      <c r="S30" s="2"/>
      <c r="T30" s="2"/>
      <c r="U30" s="2"/>
      <c r="V30" s="2"/>
      <c r="W30" s="2"/>
      <c r="X30" s="2"/>
      <c r="Y30" s="2"/>
      <c r="Z30" s="2"/>
    </row>
    <row r="31" ht="15.75" customHeight="1">
      <c r="A31" s="1" t="s">
        <v>443</v>
      </c>
      <c r="B31" s="1">
        <v>0.0</v>
      </c>
      <c r="C31" s="1">
        <v>0.0</v>
      </c>
      <c r="D31" s="1" t="s">
        <v>444</v>
      </c>
      <c r="E31" s="1" t="s">
        <v>445</v>
      </c>
      <c r="F31" s="1" t="s">
        <v>446</v>
      </c>
      <c r="G31" s="1" t="s">
        <v>447</v>
      </c>
      <c r="H31" s="1" t="s">
        <v>448</v>
      </c>
      <c r="I31" s="1">
        <v>0.0</v>
      </c>
      <c r="J31" s="1">
        <v>0.0</v>
      </c>
      <c r="K31" s="1" t="s">
        <v>425</v>
      </c>
      <c r="L31" s="2"/>
      <c r="M31" s="2"/>
      <c r="N31" s="2"/>
      <c r="O31" s="2"/>
      <c r="P31" s="2"/>
      <c r="Q31" s="2"/>
      <c r="R31" s="2"/>
      <c r="S31" s="2"/>
      <c r="T31" s="2"/>
      <c r="U31" s="2"/>
      <c r="V31" s="2"/>
      <c r="W31" s="2"/>
      <c r="X31" s="2"/>
      <c r="Y31" s="2"/>
      <c r="Z31" s="2"/>
    </row>
    <row r="32" ht="15.75" customHeight="1">
      <c r="A32" s="1" t="s">
        <v>449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450</v>
      </c>
      <c r="B33" s="1" t="s">
        <v>451</v>
      </c>
      <c r="C33" s="1" t="s">
        <v>452</v>
      </c>
      <c r="D33" s="1" t="s">
        <v>452</v>
      </c>
      <c r="E33" s="1" t="s">
        <v>453</v>
      </c>
      <c r="F33" s="1" t="s">
        <v>454</v>
      </c>
      <c r="G33" s="1" t="s">
        <v>455</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t="s">
        <v>451</v>
      </c>
      <c r="C34" s="1" t="s">
        <v>452</v>
      </c>
      <c r="D34" s="1" t="s">
        <v>452</v>
      </c>
      <c r="E34" s="1" t="s">
        <v>453</v>
      </c>
      <c r="F34" s="1" t="s">
        <v>454</v>
      </c>
      <c r="G34" s="1" t="s">
        <v>455</v>
      </c>
      <c r="H34" s="1" t="s">
        <v>456</v>
      </c>
      <c r="I34" s="1" t="s">
        <v>457</v>
      </c>
      <c r="J34" s="1" t="s">
        <v>458</v>
      </c>
      <c r="K34" s="1" t="s">
        <v>459</v>
      </c>
      <c r="L34" s="2"/>
      <c r="M34" s="2"/>
      <c r="N34" s="2"/>
      <c r="O34" s="2"/>
      <c r="P34" s="2"/>
      <c r="Q34" s="2"/>
      <c r="R34" s="2"/>
      <c r="S34" s="2"/>
      <c r="T34" s="2"/>
      <c r="U34" s="2"/>
      <c r="V34" s="2"/>
      <c r="W34" s="2"/>
      <c r="X34" s="2"/>
      <c r="Y34" s="2"/>
      <c r="Z34" s="2"/>
    </row>
    <row r="35" ht="15.75" customHeight="1">
      <c r="A35" s="1" t="s">
        <v>461</v>
      </c>
      <c r="B35" s="1" t="s">
        <v>462</v>
      </c>
      <c r="C35" s="1" t="s">
        <v>463</v>
      </c>
      <c r="D35" s="1" t="s">
        <v>464</v>
      </c>
      <c r="E35" s="1" t="s">
        <v>465</v>
      </c>
      <c r="F35" s="1" t="s">
        <v>466</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459</v>
      </c>
      <c r="C38" s="1" t="s">
        <v>494</v>
      </c>
      <c r="D38" s="1" t="s">
        <v>495</v>
      </c>
      <c r="E38" s="1" t="s">
        <v>496</v>
      </c>
      <c r="F38" s="1" t="s">
        <v>497</v>
      </c>
      <c r="G38" s="1" t="s">
        <v>498</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507</v>
      </c>
      <c r="F39" s="1" t="s">
        <v>508</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v>0.0</v>
      </c>
      <c r="C40" s="1">
        <v>0.0</v>
      </c>
      <c r="D40" s="1">
        <v>0.0</v>
      </c>
      <c r="E40" s="1">
        <v>0.0</v>
      </c>
      <c r="F40" s="1">
        <v>0.0</v>
      </c>
      <c r="G40" s="1">
        <v>0.0</v>
      </c>
      <c r="H40" s="1">
        <v>0.0</v>
      </c>
      <c r="I40" s="1" t="s">
        <v>515</v>
      </c>
      <c r="J40" s="1" t="s">
        <v>516</v>
      </c>
      <c r="K40" s="1" t="s">
        <v>502</v>
      </c>
      <c r="L40" s="2"/>
      <c r="M40" s="2"/>
      <c r="N40" s="2"/>
      <c r="O40" s="2"/>
      <c r="P40" s="2"/>
      <c r="Q40" s="2"/>
      <c r="R40" s="2"/>
      <c r="S40" s="2"/>
      <c r="T40" s="2"/>
      <c r="U40" s="2"/>
      <c r="V40" s="2"/>
      <c r="W40" s="2"/>
      <c r="X40" s="2"/>
      <c r="Y40" s="2"/>
      <c r="Z40" s="2"/>
    </row>
    <row r="41" ht="15.75" customHeight="1">
      <c r="A41" s="1" t="s">
        <v>517</v>
      </c>
      <c r="B41" s="1">
        <v>0.0</v>
      </c>
      <c r="C41" s="1">
        <v>0.0</v>
      </c>
      <c r="D41" s="1">
        <v>0.0</v>
      </c>
      <c r="E41" s="1">
        <v>0.0</v>
      </c>
      <c r="F41" s="1">
        <v>0.0</v>
      </c>
      <c r="G41" s="1" t="s">
        <v>518</v>
      </c>
      <c r="H41" s="1" t="s">
        <v>519</v>
      </c>
      <c r="I41" s="1" t="s">
        <v>328</v>
      </c>
      <c r="J41" s="1" t="s">
        <v>356</v>
      </c>
      <c r="K41" s="1" t="s">
        <v>327</v>
      </c>
      <c r="L41" s="2"/>
      <c r="M41" s="2"/>
      <c r="N41" s="2"/>
      <c r="O41" s="2"/>
      <c r="P41" s="2"/>
      <c r="Q41" s="2"/>
      <c r="R41" s="2"/>
      <c r="S41" s="2"/>
      <c r="T41" s="2"/>
      <c r="U41" s="2"/>
      <c r="V41" s="2"/>
      <c r="W41" s="2"/>
      <c r="X41" s="2"/>
      <c r="Y41" s="2"/>
      <c r="Z41" s="2"/>
    </row>
    <row r="42" ht="15.75" customHeight="1">
      <c r="A42" s="1" t="s">
        <v>520</v>
      </c>
      <c r="B42" s="1" t="s">
        <v>521</v>
      </c>
      <c r="C42" s="1" t="s">
        <v>522</v>
      </c>
      <c r="D42" s="1" t="s">
        <v>523</v>
      </c>
      <c r="E42" s="1" t="s">
        <v>524</v>
      </c>
      <c r="F42" s="1" t="s">
        <v>525</v>
      </c>
      <c r="G42" s="1" t="s">
        <v>526</v>
      </c>
      <c r="H42" s="1" t="s">
        <v>527</v>
      </c>
      <c r="I42" s="1" t="s">
        <v>528</v>
      </c>
      <c r="J42" s="1">
        <v>0.0</v>
      </c>
      <c r="K42" s="1">
        <v>0.0</v>
      </c>
      <c r="L42" s="2"/>
      <c r="M42" s="2"/>
      <c r="N42" s="2"/>
      <c r="O42" s="2"/>
      <c r="P42" s="2"/>
      <c r="Q42" s="2"/>
      <c r="R42" s="2"/>
      <c r="S42" s="2"/>
      <c r="T42" s="2"/>
      <c r="U42" s="2"/>
      <c r="V42" s="2"/>
      <c r="W42" s="2"/>
      <c r="X42" s="2"/>
      <c r="Y42" s="2"/>
      <c r="Z42" s="2"/>
    </row>
    <row r="43" ht="15.75" customHeight="1">
      <c r="A43" s="1" t="s">
        <v>529</v>
      </c>
      <c r="B43" s="1" t="s">
        <v>530</v>
      </c>
      <c r="C43" s="1" t="s">
        <v>531</v>
      </c>
      <c r="D43" s="1" t="s">
        <v>532</v>
      </c>
      <c r="E43" s="1" t="s">
        <v>533</v>
      </c>
      <c r="F43" s="1" t="s">
        <v>534</v>
      </c>
      <c r="G43" s="1" t="s">
        <v>535</v>
      </c>
      <c r="H43" s="1" t="s">
        <v>536</v>
      </c>
      <c r="I43" s="1">
        <v>0.0</v>
      </c>
      <c r="J43" s="1">
        <v>0.0</v>
      </c>
      <c r="K43" s="1">
        <v>0.0</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525</v>
      </c>
      <c r="F44" s="1" t="s">
        <v>541</v>
      </c>
      <c r="G44" s="1" t="s">
        <v>542</v>
      </c>
      <c r="H44" s="1" t="s">
        <v>543</v>
      </c>
      <c r="I44" s="1" t="s">
        <v>544</v>
      </c>
      <c r="J44" s="1" t="s">
        <v>545</v>
      </c>
      <c r="K44" s="1" t="s">
        <v>546</v>
      </c>
      <c r="L44" s="2"/>
      <c r="M44" s="2"/>
      <c r="N44" s="2"/>
      <c r="O44" s="2"/>
      <c r="P44" s="2"/>
      <c r="Q44" s="2"/>
      <c r="R44" s="2"/>
      <c r="S44" s="2"/>
      <c r="T44" s="2"/>
      <c r="U44" s="2"/>
      <c r="V44" s="2"/>
      <c r="W44" s="2"/>
      <c r="X44" s="2"/>
      <c r="Y44" s="2"/>
      <c r="Z44" s="2"/>
    </row>
    <row r="45" ht="15.75" customHeight="1">
      <c r="A45" s="1" t="s">
        <v>547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394</v>
      </c>
      <c r="F46" s="1" t="s">
        <v>552</v>
      </c>
      <c r="G46" s="1" t="s">
        <v>553</v>
      </c>
      <c r="H46" s="1" t="s">
        <v>554</v>
      </c>
      <c r="I46" s="1" t="s">
        <v>339</v>
      </c>
      <c r="J46" s="1" t="s">
        <v>555</v>
      </c>
      <c r="K46" s="1" t="s">
        <v>556</v>
      </c>
      <c r="L46" s="2"/>
      <c r="M46" s="2"/>
      <c r="N46" s="2"/>
      <c r="O46" s="2"/>
      <c r="P46" s="2"/>
      <c r="Q46" s="2"/>
      <c r="R46" s="2"/>
      <c r="S46" s="2"/>
      <c r="T46" s="2"/>
      <c r="U46" s="2"/>
      <c r="V46" s="2"/>
      <c r="W46" s="2"/>
      <c r="X46" s="2"/>
      <c r="Y46" s="2"/>
      <c r="Z46" s="2"/>
    </row>
    <row r="47" ht="15.75" customHeight="1">
      <c r="A47" s="1" t="s">
        <v>557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t="s">
        <v>577</v>
      </c>
      <c r="J49" s="1" t="s">
        <v>578</v>
      </c>
      <c r="K49" s="1" t="s">
        <v>319</v>
      </c>
      <c r="L49" s="2"/>
      <c r="M49" s="2"/>
      <c r="N49" s="2"/>
      <c r="O49" s="2"/>
      <c r="P49" s="2"/>
      <c r="Q49" s="2"/>
      <c r="R49" s="2"/>
      <c r="S49" s="2"/>
      <c r="T49" s="2"/>
      <c r="U49" s="2"/>
      <c r="V49" s="2"/>
      <c r="W49" s="2"/>
      <c r="X49" s="2"/>
      <c r="Y49" s="2"/>
      <c r="Z49" s="2"/>
    </row>
    <row r="50" ht="15.75" customHeight="1">
      <c r="A50" s="1" t="s">
        <v>579</v>
      </c>
      <c r="B50" s="1" t="s">
        <v>580</v>
      </c>
      <c r="C50" s="1" t="s">
        <v>581</v>
      </c>
      <c r="D50" s="1" t="s">
        <v>582</v>
      </c>
      <c r="E50" s="1" t="s">
        <v>583</v>
      </c>
      <c r="F50" s="1" t="s">
        <v>584</v>
      </c>
      <c r="G50" s="1" t="s">
        <v>585</v>
      </c>
      <c r="H50" s="1" t="s">
        <v>586</v>
      </c>
      <c r="I50" s="1" t="s">
        <v>587</v>
      </c>
      <c r="J50" s="1" t="s">
        <v>588</v>
      </c>
      <c r="K50" s="1">
        <v>-0.050745</v>
      </c>
      <c r="L50" s="2"/>
      <c r="M50" s="2"/>
      <c r="N50" s="2"/>
      <c r="O50" s="2"/>
      <c r="P50" s="2"/>
      <c r="Q50" s="2"/>
      <c r="R50" s="2"/>
      <c r="S50" s="2"/>
      <c r="T50" s="2"/>
      <c r="U50" s="2"/>
      <c r="V50" s="2"/>
      <c r="W50" s="2"/>
      <c r="X50" s="2"/>
      <c r="Y50" s="2"/>
      <c r="Z50" s="2"/>
    </row>
    <row r="51" ht="15.75" customHeight="1">
      <c r="A51" s="1" t="s">
        <v>589</v>
      </c>
      <c r="B51" s="1" t="s">
        <v>499</v>
      </c>
      <c r="C51" s="1" t="s">
        <v>590</v>
      </c>
      <c r="D51" s="1" t="s">
        <v>591</v>
      </c>
      <c r="E51" s="1" t="s">
        <v>592</v>
      </c>
      <c r="F51" s="1" t="s">
        <v>593</v>
      </c>
      <c r="G51" s="1" t="s">
        <v>594</v>
      </c>
      <c r="H51" s="1" t="s">
        <v>595</v>
      </c>
      <c r="I51" s="1" t="s">
        <v>596</v>
      </c>
      <c r="J51" s="1" t="s">
        <v>597</v>
      </c>
      <c r="K51" s="1" t="s">
        <v>207</v>
      </c>
      <c r="L51" s="2"/>
      <c r="M51" s="2"/>
      <c r="N51" s="2"/>
      <c r="O51" s="2"/>
      <c r="P51" s="2"/>
      <c r="Q51" s="2"/>
      <c r="R51" s="2"/>
      <c r="S51" s="2"/>
      <c r="T51" s="2"/>
      <c r="U51" s="2"/>
      <c r="V51" s="2"/>
      <c r="W51" s="2"/>
      <c r="X51" s="2"/>
      <c r="Y51" s="2"/>
      <c r="Z51" s="2"/>
    </row>
    <row r="52" ht="15.75" customHeight="1">
      <c r="A52" s="1" t="s">
        <v>598</v>
      </c>
      <c r="B52" s="1" t="s">
        <v>599</v>
      </c>
      <c r="C52" s="1" t="s">
        <v>600</v>
      </c>
      <c r="D52" s="1" t="s">
        <v>601</v>
      </c>
      <c r="E52" s="1" t="s">
        <v>354</v>
      </c>
      <c r="F52" s="1" t="s">
        <v>355</v>
      </c>
      <c r="G52" s="1" t="s">
        <v>602</v>
      </c>
      <c r="H52" s="1" t="s">
        <v>603</v>
      </c>
      <c r="I52" s="1" t="s">
        <v>604</v>
      </c>
      <c r="J52" s="1" t="s">
        <v>605</v>
      </c>
      <c r="K52" s="1" t="s">
        <v>606</v>
      </c>
      <c r="L52" s="2"/>
      <c r="M52" s="2"/>
      <c r="N52" s="2"/>
      <c r="O52" s="2"/>
      <c r="P52" s="2"/>
      <c r="Q52" s="2"/>
      <c r="R52" s="2"/>
      <c r="S52" s="2"/>
      <c r="T52" s="2"/>
      <c r="U52" s="2"/>
      <c r="V52" s="2"/>
      <c r="W52" s="2"/>
      <c r="X52" s="2"/>
      <c r="Y52" s="2"/>
      <c r="Z52" s="2"/>
    </row>
    <row r="53" ht="15.75" customHeight="1">
      <c r="A53" s="1" t="s">
        <v>607</v>
      </c>
      <c r="B53" s="1" t="s">
        <v>599</v>
      </c>
      <c r="C53" s="1" t="s">
        <v>600</v>
      </c>
      <c r="D53" s="1" t="s">
        <v>601</v>
      </c>
      <c r="E53" s="1" t="s">
        <v>354</v>
      </c>
      <c r="F53" s="1" t="s">
        <v>355</v>
      </c>
      <c r="G53" s="1" t="s">
        <v>602</v>
      </c>
      <c r="H53" s="1" t="s">
        <v>603</v>
      </c>
      <c r="I53" s="1" t="s">
        <v>604</v>
      </c>
      <c r="J53" s="1" t="s">
        <v>605</v>
      </c>
      <c r="K53" s="1" t="s">
        <v>606</v>
      </c>
      <c r="L53" s="2"/>
      <c r="M53" s="2"/>
      <c r="N53" s="2"/>
      <c r="O53" s="2"/>
      <c r="P53" s="2"/>
      <c r="Q53" s="2"/>
      <c r="R53" s="2"/>
      <c r="S53" s="2"/>
      <c r="T53" s="2"/>
      <c r="U53" s="2"/>
      <c r="V53" s="2"/>
      <c r="W53" s="2"/>
      <c r="X53" s="2"/>
      <c r="Y53" s="2"/>
      <c r="Z53" s="2"/>
    </row>
    <row r="54" ht="15.75" customHeight="1">
      <c r="A54" s="1" t="s">
        <v>608</v>
      </c>
      <c r="B54" s="1" t="s">
        <v>609</v>
      </c>
      <c r="C54" s="1" t="s">
        <v>610</v>
      </c>
      <c r="D54" s="1" t="s">
        <v>334</v>
      </c>
      <c r="E54" s="1" t="s">
        <v>611</v>
      </c>
      <c r="F54" s="1" t="s">
        <v>612</v>
      </c>
      <c r="G54" s="1" t="s">
        <v>556</v>
      </c>
      <c r="H54" s="1" t="s">
        <v>613</v>
      </c>
      <c r="I54" s="1" t="s">
        <v>614</v>
      </c>
      <c r="J54" s="1" t="s">
        <v>615</v>
      </c>
      <c r="K54" s="1" t="s">
        <v>616</v>
      </c>
      <c r="L54" s="2"/>
      <c r="M54" s="2"/>
      <c r="N54" s="2"/>
      <c r="O54" s="2"/>
      <c r="P54" s="2"/>
      <c r="Q54" s="2"/>
      <c r="R54" s="2"/>
      <c r="S54" s="2"/>
      <c r="T54" s="2"/>
      <c r="U54" s="2"/>
      <c r="V54" s="2"/>
      <c r="W54" s="2"/>
      <c r="X54" s="2"/>
      <c r="Y54" s="2"/>
      <c r="Z54" s="2"/>
    </row>
    <row r="55" ht="15.75" customHeight="1">
      <c r="A55" s="1" t="s">
        <v>617</v>
      </c>
      <c r="B55" s="1" t="s">
        <v>618</v>
      </c>
      <c r="C55" s="1" t="s">
        <v>619</v>
      </c>
      <c r="D55" s="1" t="s">
        <v>601</v>
      </c>
      <c r="E55" s="1" t="s">
        <v>620</v>
      </c>
      <c r="F55" s="1" t="s">
        <v>621</v>
      </c>
      <c r="G55" s="1" t="s">
        <v>622</v>
      </c>
      <c r="H55" s="1" t="s">
        <v>623</v>
      </c>
      <c r="I55" s="1" t="s">
        <v>624</v>
      </c>
      <c r="J55" s="1" t="s">
        <v>625</v>
      </c>
      <c r="K55" s="1" t="s">
        <v>606</v>
      </c>
      <c r="L55" s="2"/>
      <c r="M55" s="2"/>
      <c r="N55" s="2"/>
      <c r="O55" s="2"/>
      <c r="P55" s="2"/>
      <c r="Q55" s="2"/>
      <c r="R55" s="2"/>
      <c r="S55" s="2"/>
      <c r="T55" s="2"/>
      <c r="U55" s="2"/>
      <c r="V55" s="2"/>
      <c r="W55" s="2"/>
      <c r="X55" s="2"/>
      <c r="Y55" s="2"/>
      <c r="Z55" s="2"/>
    </row>
    <row r="56" ht="15.75" customHeight="1">
      <c r="A56" s="1" t="s">
        <v>626</v>
      </c>
      <c r="B56" s="1" t="s">
        <v>627</v>
      </c>
      <c r="C56" s="1" t="s">
        <v>628</v>
      </c>
      <c r="D56" s="1" t="s">
        <v>629</v>
      </c>
      <c r="E56" s="1" t="s">
        <v>630</v>
      </c>
      <c r="F56" s="1" t="s">
        <v>631</v>
      </c>
      <c r="G56" s="1" t="s">
        <v>632</v>
      </c>
      <c r="H56" s="1" t="s">
        <v>633</v>
      </c>
      <c r="I56" s="1" t="s">
        <v>634</v>
      </c>
      <c r="J56" s="1" t="s">
        <v>635</v>
      </c>
      <c r="K56" s="1" t="s">
        <v>636</v>
      </c>
      <c r="L56" s="2"/>
      <c r="M56" s="2"/>
      <c r="N56" s="2"/>
      <c r="O56" s="2"/>
      <c r="P56" s="2"/>
      <c r="Q56" s="2"/>
      <c r="R56" s="2"/>
      <c r="S56" s="2"/>
      <c r="T56" s="2"/>
      <c r="U56" s="2"/>
      <c r="V56" s="2"/>
      <c r="W56" s="2"/>
      <c r="X56" s="2"/>
      <c r="Y56" s="2"/>
      <c r="Z56" s="2"/>
    </row>
    <row r="57" ht="15.75" customHeight="1">
      <c r="A57" s="1" t="s">
        <v>637</v>
      </c>
      <c r="B57" s="1" t="s">
        <v>638</v>
      </c>
      <c r="C57" s="1" t="s">
        <v>639</v>
      </c>
      <c r="D57" s="1" t="s">
        <v>640</v>
      </c>
      <c r="E57" s="1" t="s">
        <v>641</v>
      </c>
      <c r="F57" s="1" t="s">
        <v>642</v>
      </c>
      <c r="G57" s="1" t="s">
        <v>611</v>
      </c>
      <c r="H57" s="1" t="s">
        <v>643</v>
      </c>
      <c r="I57" s="1" t="s">
        <v>644</v>
      </c>
      <c r="J57" s="1" t="s">
        <v>645</v>
      </c>
      <c r="K57" s="1" t="s">
        <v>345</v>
      </c>
      <c r="L57" s="2"/>
      <c r="M57" s="2"/>
      <c r="N57" s="2"/>
      <c r="O57" s="2"/>
      <c r="P57" s="2"/>
      <c r="Q57" s="2"/>
      <c r="R57" s="2"/>
      <c r="S57" s="2"/>
      <c r="T57" s="2"/>
      <c r="U57" s="2"/>
      <c r="V57" s="2"/>
      <c r="W57" s="2"/>
      <c r="X57" s="2"/>
      <c r="Y57" s="2"/>
      <c r="Z57" s="2"/>
    </row>
    <row r="58" ht="15.75" customHeight="1">
      <c r="A58" s="1" t="s">
        <v>646</v>
      </c>
      <c r="B58" s="1" t="s">
        <v>647</v>
      </c>
      <c r="C58" s="1" t="s">
        <v>648</v>
      </c>
      <c r="D58" s="1" t="s">
        <v>649</v>
      </c>
      <c r="E58" s="1" t="s">
        <v>650</v>
      </c>
      <c r="F58" s="1" t="s">
        <v>651</v>
      </c>
      <c r="G58" s="1" t="s">
        <v>652</v>
      </c>
      <c r="H58" s="1" t="s">
        <v>452</v>
      </c>
      <c r="I58" s="1" t="s">
        <v>653</v>
      </c>
      <c r="J58" s="1" t="s">
        <v>533</v>
      </c>
      <c r="K58" s="1" t="s">
        <v>654</v>
      </c>
      <c r="L58" s="2"/>
      <c r="M58" s="2"/>
      <c r="N58" s="2"/>
      <c r="O58" s="2"/>
      <c r="P58" s="2"/>
      <c r="Q58" s="2"/>
      <c r="R58" s="2"/>
      <c r="S58" s="2"/>
      <c r="T58" s="2"/>
      <c r="U58" s="2"/>
      <c r="V58" s="2"/>
      <c r="W58" s="2"/>
      <c r="X58" s="2"/>
      <c r="Y58" s="2"/>
      <c r="Z58" s="2"/>
    </row>
    <row r="59" ht="15.75" customHeight="1">
      <c r="A59" s="1" t="s">
        <v>655</v>
      </c>
      <c r="B59" s="1" t="s">
        <v>656</v>
      </c>
      <c r="C59" s="1" t="s">
        <v>498</v>
      </c>
      <c r="D59" s="1" t="s">
        <v>657</v>
      </c>
      <c r="E59" s="1" t="s">
        <v>658</v>
      </c>
      <c r="F59" s="1" t="s">
        <v>659</v>
      </c>
      <c r="G59" s="1" t="s">
        <v>660</v>
      </c>
      <c r="H59" s="1" t="s">
        <v>661</v>
      </c>
      <c r="I59" s="1" t="s">
        <v>662</v>
      </c>
      <c r="J59" s="1" t="s">
        <v>663</v>
      </c>
      <c r="K59" s="1" t="s">
        <v>664</v>
      </c>
      <c r="L59" s="2"/>
      <c r="M59" s="2"/>
      <c r="N59" s="2"/>
      <c r="O59" s="2"/>
      <c r="P59" s="2"/>
      <c r="Q59" s="2"/>
      <c r="R59" s="2"/>
      <c r="S59" s="2"/>
      <c r="T59" s="2"/>
      <c r="U59" s="2"/>
      <c r="V59" s="2"/>
      <c r="W59" s="2"/>
      <c r="X59" s="2"/>
      <c r="Y59" s="2"/>
      <c r="Z59" s="2"/>
    </row>
    <row r="60" ht="15.75" customHeight="1">
      <c r="A60" s="1" t="s">
        <v>665</v>
      </c>
      <c r="B60" s="1" t="s">
        <v>666</v>
      </c>
      <c r="C60" s="1" t="s">
        <v>667</v>
      </c>
      <c r="D60" s="1" t="s">
        <v>668</v>
      </c>
      <c r="E60" s="1" t="s">
        <v>669</v>
      </c>
      <c r="F60" s="1" t="s">
        <v>670</v>
      </c>
      <c r="G60" s="1" t="s">
        <v>671</v>
      </c>
      <c r="H60" s="1" t="s">
        <v>672</v>
      </c>
      <c r="I60" s="1" t="s">
        <v>673</v>
      </c>
      <c r="J60" s="1" t="s">
        <v>674</v>
      </c>
      <c r="K60" s="1" t="s">
        <v>675</v>
      </c>
      <c r="L60" s="2"/>
      <c r="M60" s="2"/>
      <c r="N60" s="2"/>
      <c r="O60" s="2"/>
      <c r="P60" s="2"/>
      <c r="Q60" s="2"/>
      <c r="R60" s="2"/>
      <c r="S60" s="2"/>
      <c r="T60" s="2"/>
      <c r="U60" s="2"/>
      <c r="V60" s="2"/>
      <c r="W60" s="2"/>
      <c r="X60" s="2"/>
      <c r="Y60" s="2"/>
      <c r="Z60" s="2"/>
    </row>
    <row r="61" ht="15.75" customHeight="1">
      <c r="A61" s="1" t="s">
        <v>676</v>
      </c>
      <c r="B61" s="1" t="s">
        <v>417</v>
      </c>
      <c r="C61" s="1" t="s">
        <v>677</v>
      </c>
      <c r="D61" s="1" t="s">
        <v>678</v>
      </c>
      <c r="E61" s="1" t="s">
        <v>679</v>
      </c>
      <c r="F61" s="1" t="s">
        <v>680</v>
      </c>
      <c r="G61" s="1" t="s">
        <v>681</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690</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677</v>
      </c>
      <c r="J63" s="1" t="s">
        <v>556</v>
      </c>
      <c r="K63" s="1" t="s">
        <v>705</v>
      </c>
      <c r="L63" s="2"/>
      <c r="M63" s="2"/>
      <c r="N63" s="2"/>
      <c r="O63" s="2"/>
      <c r="P63" s="2"/>
      <c r="Q63" s="2"/>
      <c r="R63" s="2"/>
      <c r="S63" s="2"/>
      <c r="T63" s="2"/>
      <c r="U63" s="2"/>
      <c r="V63" s="2"/>
      <c r="W63" s="2"/>
      <c r="X63" s="2"/>
      <c r="Y63" s="2"/>
      <c r="Z63" s="2"/>
    </row>
    <row r="64" ht="15.75" customHeight="1">
      <c r="A64" s="1" t="s">
        <v>706</v>
      </c>
      <c r="B64" s="1" t="s">
        <v>707</v>
      </c>
      <c r="C64" s="1" t="s">
        <v>708</v>
      </c>
      <c r="D64" s="1" t="s">
        <v>709</v>
      </c>
      <c r="E64" s="1" t="s">
        <v>710</v>
      </c>
      <c r="F64" s="1" t="s">
        <v>711</v>
      </c>
      <c r="G64" s="1" t="s">
        <v>712</v>
      </c>
      <c r="H64" s="1" t="s">
        <v>713</v>
      </c>
      <c r="I64" s="1" t="s">
        <v>714</v>
      </c>
      <c r="J64" s="1" t="s">
        <v>715</v>
      </c>
      <c r="K64" s="1" t="s">
        <v>716</v>
      </c>
      <c r="L64" s="2"/>
      <c r="M64" s="2"/>
      <c r="N64" s="2"/>
      <c r="O64" s="2"/>
      <c r="P64" s="2"/>
      <c r="Q64" s="2"/>
      <c r="R64" s="2"/>
      <c r="S64" s="2"/>
      <c r="T64" s="2"/>
      <c r="U64" s="2"/>
      <c r="V64" s="2"/>
      <c r="W64" s="2"/>
      <c r="X64" s="2"/>
      <c r="Y64" s="2"/>
      <c r="Z64" s="2"/>
    </row>
    <row r="65" ht="15.75" customHeight="1">
      <c r="A65" s="1" t="s">
        <v>717</v>
      </c>
      <c r="B65" s="1">
        <v>0.0</v>
      </c>
      <c r="C65" s="1">
        <v>0.0</v>
      </c>
      <c r="D65" s="1" t="s">
        <v>718</v>
      </c>
      <c r="E65" s="1" t="s">
        <v>353</v>
      </c>
      <c r="F65" s="1" t="s">
        <v>719</v>
      </c>
      <c r="G65" s="1" t="s">
        <v>704</v>
      </c>
      <c r="H65" s="1" t="s">
        <v>720</v>
      </c>
      <c r="I65" s="1">
        <v>0.0</v>
      </c>
      <c r="J65" s="1">
        <v>0.0</v>
      </c>
      <c r="K65" s="1" t="s">
        <v>721</v>
      </c>
      <c r="L65" s="2"/>
      <c r="M65" s="2"/>
      <c r="N65" s="2"/>
      <c r="O65" s="2"/>
      <c r="P65" s="2"/>
      <c r="Q65" s="2"/>
      <c r="R65" s="2"/>
      <c r="S65" s="2"/>
      <c r="T65" s="2"/>
      <c r="U65" s="2"/>
      <c r="V65" s="2"/>
      <c r="W65" s="2"/>
      <c r="X65" s="2"/>
      <c r="Y65" s="2"/>
      <c r="Z65" s="2"/>
    </row>
    <row r="66" ht="15.75" customHeight="1">
      <c r="A66" s="1" t="s">
        <v>722</v>
      </c>
      <c r="B66" s="1">
        <v>0.0</v>
      </c>
      <c r="C66" s="1">
        <v>0.0</v>
      </c>
      <c r="D66" s="1">
        <v>0.0</v>
      </c>
      <c r="E66" s="1">
        <v>0.0</v>
      </c>
      <c r="F66" s="1">
        <v>0.0</v>
      </c>
      <c r="G66" s="1">
        <v>0.0</v>
      </c>
      <c r="H66" s="1" t="s">
        <v>723</v>
      </c>
      <c r="I66" s="1">
        <v>0.0</v>
      </c>
      <c r="J66" s="1">
        <v>0.0</v>
      </c>
      <c r="K66" s="1" t="s">
        <v>724</v>
      </c>
      <c r="L66" s="2"/>
      <c r="M66" s="2"/>
      <c r="N66" s="2"/>
      <c r="O66" s="2"/>
      <c r="P66" s="2"/>
      <c r="Q66" s="2"/>
      <c r="R66" s="2"/>
      <c r="S66" s="2"/>
      <c r="T66" s="2"/>
      <c r="U66" s="2"/>
      <c r="V66" s="2"/>
      <c r="W66" s="2"/>
      <c r="X66" s="2"/>
      <c r="Y66" s="2"/>
      <c r="Z66" s="2"/>
    </row>
    <row r="67" ht="15.75" customHeight="1">
      <c r="A67" s="1" t="s">
        <v>725</v>
      </c>
      <c r="B67" s="1" t="s">
        <v>726</v>
      </c>
      <c r="C67" s="1" t="s">
        <v>213</v>
      </c>
      <c r="D67" s="1" t="s">
        <v>727</v>
      </c>
      <c r="E67" s="1" t="s">
        <v>728</v>
      </c>
      <c r="F67" s="1" t="s">
        <v>729</v>
      </c>
      <c r="G67" s="1" t="s">
        <v>730</v>
      </c>
      <c r="H67" s="1" t="s">
        <v>731</v>
      </c>
      <c r="I67" s="1" t="s">
        <v>732</v>
      </c>
      <c r="J67" s="1" t="s">
        <v>733</v>
      </c>
      <c r="K67" s="1" t="s">
        <v>734</v>
      </c>
      <c r="L67" s="2"/>
      <c r="M67" s="2"/>
      <c r="N67" s="2"/>
      <c r="O67" s="2"/>
      <c r="P67" s="2"/>
      <c r="Q67" s="2"/>
      <c r="R67" s="2"/>
      <c r="S67" s="2"/>
      <c r="T67" s="2"/>
      <c r="U67" s="2"/>
      <c r="V67" s="2"/>
      <c r="W67" s="2"/>
      <c r="X67" s="2"/>
      <c r="Y67" s="2"/>
      <c r="Z67" s="2"/>
    </row>
    <row r="68" ht="15.75" customHeight="1">
      <c r="A68" s="1" t="s">
        <v>735</v>
      </c>
      <c r="B68" s="1" t="s">
        <v>726</v>
      </c>
      <c r="C68" s="1" t="s">
        <v>213</v>
      </c>
      <c r="D68" s="1" t="s">
        <v>727</v>
      </c>
      <c r="E68" s="1" t="s">
        <v>728</v>
      </c>
      <c r="F68" s="1" t="s">
        <v>729</v>
      </c>
      <c r="G68" s="1" t="s">
        <v>730</v>
      </c>
      <c r="H68" s="1" t="s">
        <v>731</v>
      </c>
      <c r="I68" s="1" t="s">
        <v>732</v>
      </c>
      <c r="J68" s="1" t="s">
        <v>733</v>
      </c>
      <c r="K68" s="1" t="s">
        <v>734</v>
      </c>
      <c r="L68" s="2"/>
      <c r="M68" s="2"/>
      <c r="N68" s="2"/>
      <c r="O68" s="2"/>
      <c r="P68" s="2"/>
      <c r="Q68" s="2"/>
      <c r="R68" s="2"/>
      <c r="S68" s="2"/>
      <c r="T68" s="2"/>
      <c r="U68" s="2"/>
      <c r="V68" s="2"/>
      <c r="W68" s="2"/>
      <c r="X68" s="2"/>
      <c r="Y68" s="2"/>
      <c r="Z68" s="2"/>
    </row>
    <row r="69" ht="15.75" customHeight="1">
      <c r="A69" s="1" t="s">
        <v>736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737</v>
      </c>
      <c r="B70" s="1" t="s">
        <v>738</v>
      </c>
      <c r="C70" s="1" t="s">
        <v>739</v>
      </c>
      <c r="D70" s="1" t="s">
        <v>740</v>
      </c>
      <c r="E70" s="1" t="s">
        <v>741</v>
      </c>
      <c r="F70" s="1" t="s">
        <v>742</v>
      </c>
      <c r="G70" s="1" t="s">
        <v>743</v>
      </c>
      <c r="H70" s="1" t="s">
        <v>744</v>
      </c>
      <c r="I70" s="1" t="s">
        <v>745</v>
      </c>
      <c r="J70" s="1" t="s">
        <v>746</v>
      </c>
      <c r="K70" s="1" t="s">
        <v>747</v>
      </c>
      <c r="L70" s="2"/>
      <c r="M70" s="2"/>
      <c r="N70" s="2"/>
      <c r="O70" s="2"/>
      <c r="P70" s="2"/>
      <c r="Q70" s="2"/>
      <c r="R70" s="2"/>
      <c r="S70" s="2"/>
      <c r="T70" s="2"/>
      <c r="U70" s="2"/>
      <c r="V70" s="2"/>
      <c r="W70" s="2"/>
      <c r="X70" s="2"/>
      <c r="Y70" s="2"/>
      <c r="Z70" s="2"/>
    </row>
    <row r="71" ht="15.75" customHeight="1">
      <c r="A71" s="1" t="s">
        <v>748</v>
      </c>
      <c r="B71" s="1" t="s">
        <v>749</v>
      </c>
      <c r="C71" s="1" t="s">
        <v>193</v>
      </c>
      <c r="D71" s="1" t="s">
        <v>750</v>
      </c>
      <c r="E71" s="1" t="s">
        <v>751</v>
      </c>
      <c r="F71" s="1" t="s">
        <v>356</v>
      </c>
      <c r="G71" s="1" t="s">
        <v>752</v>
      </c>
      <c r="H71" s="1" t="s">
        <v>753</v>
      </c>
      <c r="I71" s="1" t="s">
        <v>754</v>
      </c>
      <c r="J71" s="1" t="s">
        <v>755</v>
      </c>
      <c r="K71" s="1" t="s">
        <v>317</v>
      </c>
      <c r="L71" s="2"/>
      <c r="M71" s="2"/>
      <c r="N71" s="2"/>
      <c r="O71" s="2"/>
      <c r="P71" s="2"/>
      <c r="Q71" s="2"/>
      <c r="R71" s="2"/>
      <c r="S71" s="2"/>
      <c r="T71" s="2"/>
      <c r="U71" s="2"/>
      <c r="V71" s="2"/>
      <c r="W71" s="2"/>
      <c r="X71" s="2"/>
      <c r="Y71" s="2"/>
      <c r="Z71" s="2"/>
    </row>
    <row r="72" ht="15.75" customHeight="1">
      <c r="A72" s="1" t="s">
        <v>756</v>
      </c>
      <c r="B72" s="1" t="s">
        <v>757</v>
      </c>
      <c r="C72" s="1">
        <v>0.01194</v>
      </c>
      <c r="D72" s="1" t="s">
        <v>758</v>
      </c>
      <c r="E72" s="1" t="s">
        <v>759</v>
      </c>
      <c r="F72" s="1" t="s">
        <v>760</v>
      </c>
      <c r="G72" s="1" t="s">
        <v>761</v>
      </c>
      <c r="H72" s="1" t="s">
        <v>762</v>
      </c>
      <c r="I72" s="1" t="s">
        <v>763</v>
      </c>
      <c r="J72" s="1" t="s">
        <v>764</v>
      </c>
      <c r="K72" s="1" t="s">
        <v>765</v>
      </c>
      <c r="L72" s="2"/>
      <c r="M72" s="2"/>
      <c r="N72" s="2"/>
      <c r="O72" s="2"/>
      <c r="P72" s="2"/>
      <c r="Q72" s="2"/>
      <c r="R72" s="2"/>
      <c r="S72" s="2"/>
      <c r="T72" s="2"/>
      <c r="U72" s="2"/>
      <c r="V72" s="2"/>
      <c r="W72" s="2"/>
      <c r="X72" s="2"/>
      <c r="Y72" s="2"/>
      <c r="Z72" s="2"/>
    </row>
    <row r="73" ht="15.75" customHeight="1">
      <c r="A73" s="1" t="s">
        <v>766</v>
      </c>
      <c r="B73" s="1" t="s">
        <v>767</v>
      </c>
      <c r="C73" s="1" t="s">
        <v>768</v>
      </c>
      <c r="D73" s="1" t="s">
        <v>769</v>
      </c>
      <c r="E73" s="1" t="s">
        <v>770</v>
      </c>
      <c r="F73" s="1" t="s">
        <v>175</v>
      </c>
      <c r="G73" s="1" t="s">
        <v>753</v>
      </c>
      <c r="H73" s="1" t="s">
        <v>771</v>
      </c>
      <c r="I73" s="1" t="s">
        <v>743</v>
      </c>
      <c r="J73" s="1" t="s">
        <v>772</v>
      </c>
      <c r="K73" s="1" t="s">
        <v>515</v>
      </c>
      <c r="L73" s="2"/>
      <c r="M73" s="2"/>
      <c r="N73" s="2"/>
      <c r="O73" s="2"/>
      <c r="P73" s="2"/>
      <c r="Q73" s="2"/>
      <c r="R73" s="2"/>
      <c r="S73" s="2"/>
      <c r="T73" s="2"/>
      <c r="U73" s="2"/>
      <c r="V73" s="2"/>
      <c r="W73" s="2"/>
      <c r="X73" s="2"/>
      <c r="Y73" s="2"/>
      <c r="Z73" s="2"/>
    </row>
    <row r="74" ht="15.75" customHeight="1">
      <c r="A74" s="1" t="s">
        <v>773</v>
      </c>
      <c r="B74" s="1" t="s">
        <v>774</v>
      </c>
      <c r="C74" s="1" t="s">
        <v>620</v>
      </c>
      <c r="D74" s="1" t="s">
        <v>775</v>
      </c>
      <c r="E74" s="1" t="s">
        <v>776</v>
      </c>
      <c r="F74" s="1" t="s">
        <v>777</v>
      </c>
      <c r="G74" s="1" t="s">
        <v>778</v>
      </c>
      <c r="H74" s="1" t="s">
        <v>779</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t="s">
        <v>774</v>
      </c>
      <c r="C75" s="1" t="s">
        <v>620</v>
      </c>
      <c r="D75" s="1" t="s">
        <v>775</v>
      </c>
      <c r="E75" s="1" t="s">
        <v>776</v>
      </c>
      <c r="F75" s="1" t="s">
        <v>777</v>
      </c>
      <c r="G75" s="1" t="s">
        <v>778</v>
      </c>
      <c r="H75" s="1" t="s">
        <v>779</v>
      </c>
      <c r="I75" s="1" t="s">
        <v>780</v>
      </c>
      <c r="J75" s="1" t="s">
        <v>781</v>
      </c>
      <c r="K75" s="1" t="s">
        <v>782</v>
      </c>
      <c r="L75" s="2"/>
      <c r="M75" s="2"/>
      <c r="N75" s="2"/>
      <c r="O75" s="2"/>
      <c r="P75" s="2"/>
      <c r="Q75" s="2"/>
      <c r="R75" s="2"/>
      <c r="S75" s="2"/>
      <c r="T75" s="2"/>
      <c r="U75" s="2"/>
      <c r="V75" s="2"/>
      <c r="W75" s="2"/>
      <c r="X75" s="2"/>
      <c r="Y75" s="2"/>
      <c r="Z75" s="2"/>
    </row>
    <row r="76" ht="15.75" customHeight="1">
      <c r="A76" s="1" t="s">
        <v>784</v>
      </c>
      <c r="B76" s="1" t="s">
        <v>785</v>
      </c>
      <c r="C76" s="1">
        <v>0.00199</v>
      </c>
      <c r="D76" s="1" t="s">
        <v>786</v>
      </c>
      <c r="E76" s="1" t="s">
        <v>787</v>
      </c>
      <c r="F76" s="1" t="s">
        <v>788</v>
      </c>
      <c r="G76" s="1" t="s">
        <v>789</v>
      </c>
      <c r="H76" s="1" t="s">
        <v>790</v>
      </c>
      <c r="I76" s="1" t="s">
        <v>260</v>
      </c>
      <c r="J76" s="1" t="s">
        <v>791</v>
      </c>
      <c r="K76" s="1" t="s">
        <v>652</v>
      </c>
      <c r="L76" s="2"/>
      <c r="M76" s="2"/>
      <c r="N76" s="2"/>
      <c r="O76" s="2"/>
      <c r="P76" s="2"/>
      <c r="Q76" s="2"/>
      <c r="R76" s="2"/>
      <c r="S76" s="2"/>
      <c r="T76" s="2"/>
      <c r="U76" s="2"/>
      <c r="V76" s="2"/>
      <c r="W76" s="2"/>
      <c r="X76" s="2"/>
      <c r="Y76" s="2"/>
      <c r="Z76" s="2"/>
    </row>
    <row r="77" ht="15.75" customHeight="1">
      <c r="A77" s="1" t="s">
        <v>792</v>
      </c>
      <c r="B77" s="1" t="s">
        <v>793</v>
      </c>
      <c r="C77" s="1" t="s">
        <v>181</v>
      </c>
      <c r="D77" s="1" t="s">
        <v>794</v>
      </c>
      <c r="E77" s="1" t="s">
        <v>795</v>
      </c>
      <c r="F77" s="1" t="s">
        <v>326</v>
      </c>
      <c r="G77" s="1" t="s">
        <v>796</v>
      </c>
      <c r="H77" s="1" t="s">
        <v>797</v>
      </c>
      <c r="I77" s="1" t="s">
        <v>798</v>
      </c>
      <c r="J77" s="1" t="s">
        <v>799</v>
      </c>
      <c r="K77" s="1" t="s">
        <v>800</v>
      </c>
      <c r="L77" s="2"/>
      <c r="M77" s="2"/>
      <c r="N77" s="2"/>
      <c r="O77" s="2"/>
      <c r="P77" s="2"/>
      <c r="Q77" s="2"/>
      <c r="R77" s="2"/>
      <c r="S77" s="2"/>
      <c r="T77" s="2"/>
      <c r="U77" s="2"/>
      <c r="V77" s="2"/>
      <c r="W77" s="2"/>
      <c r="X77" s="2"/>
      <c r="Y77" s="2"/>
      <c r="Z77" s="2"/>
    </row>
    <row r="78" ht="15.75" customHeight="1">
      <c r="A78" s="1" t="s">
        <v>801</v>
      </c>
      <c r="B78" s="1" t="s">
        <v>447</v>
      </c>
      <c r="C78" s="1" t="s">
        <v>802</v>
      </c>
      <c r="D78" s="1" t="s">
        <v>803</v>
      </c>
      <c r="E78" s="1" t="s">
        <v>804</v>
      </c>
      <c r="F78" s="1" t="s">
        <v>805</v>
      </c>
      <c r="G78" s="1" t="s">
        <v>806</v>
      </c>
      <c r="H78" s="1" t="s">
        <v>807</v>
      </c>
      <c r="I78" s="1" t="s">
        <v>366</v>
      </c>
      <c r="J78" s="1" t="s">
        <v>808</v>
      </c>
      <c r="K78" s="1" t="s">
        <v>809</v>
      </c>
      <c r="L78" s="2"/>
      <c r="M78" s="2"/>
      <c r="N78" s="2"/>
      <c r="O78" s="2"/>
      <c r="P78" s="2"/>
      <c r="Q78" s="2"/>
      <c r="R78" s="2"/>
      <c r="S78" s="2"/>
      <c r="T78" s="2"/>
      <c r="U78" s="2"/>
      <c r="V78" s="2"/>
      <c r="W78" s="2"/>
      <c r="X78" s="2"/>
      <c r="Y78" s="2"/>
      <c r="Z78" s="2"/>
    </row>
    <row r="79" ht="15.75" customHeight="1">
      <c r="A79" s="1" t="s">
        <v>810</v>
      </c>
      <c r="B79" s="1" t="s">
        <v>811</v>
      </c>
      <c r="C79" s="1" t="s">
        <v>812</v>
      </c>
      <c r="D79" s="1" t="s">
        <v>813</v>
      </c>
      <c r="E79" s="1" t="s">
        <v>814</v>
      </c>
      <c r="F79" s="1" t="s">
        <v>815</v>
      </c>
      <c r="G79" s="1" t="s">
        <v>816</v>
      </c>
      <c r="H79" s="1" t="s">
        <v>638</v>
      </c>
      <c r="I79" s="1" t="s">
        <v>817</v>
      </c>
      <c r="J79" s="1" t="s">
        <v>818</v>
      </c>
      <c r="K79" s="1" t="s">
        <v>819</v>
      </c>
      <c r="L79" s="2"/>
      <c r="M79" s="2"/>
      <c r="N79" s="2"/>
      <c r="O79" s="2"/>
      <c r="P79" s="2"/>
      <c r="Q79" s="2"/>
      <c r="R79" s="2"/>
      <c r="S79" s="2"/>
      <c r="T79" s="2"/>
      <c r="U79" s="2"/>
      <c r="V79" s="2"/>
      <c r="W79" s="2"/>
      <c r="X79" s="2"/>
      <c r="Y79" s="2"/>
      <c r="Z79" s="2"/>
    </row>
    <row r="80" ht="15.75" customHeight="1">
      <c r="A80" s="1" t="s">
        <v>820</v>
      </c>
      <c r="B80" s="1" t="s">
        <v>821</v>
      </c>
      <c r="C80" s="1" t="s">
        <v>822</v>
      </c>
      <c r="D80" s="1" t="s">
        <v>823</v>
      </c>
      <c r="E80" s="1" t="s">
        <v>824</v>
      </c>
      <c r="F80" s="1" t="s">
        <v>825</v>
      </c>
      <c r="G80" s="1" t="s">
        <v>826</v>
      </c>
      <c r="H80" s="1" t="s">
        <v>827</v>
      </c>
      <c r="I80" s="1" t="s">
        <v>393</v>
      </c>
      <c r="J80" s="1" t="s">
        <v>828</v>
      </c>
      <c r="K80" s="1" t="s">
        <v>829</v>
      </c>
      <c r="L80" s="2"/>
      <c r="M80" s="2"/>
      <c r="N80" s="2"/>
      <c r="O80" s="2"/>
      <c r="P80" s="2"/>
      <c r="Q80" s="2"/>
      <c r="R80" s="2"/>
      <c r="S80" s="2"/>
      <c r="T80" s="2"/>
      <c r="U80" s="2"/>
      <c r="V80" s="2"/>
      <c r="W80" s="2"/>
      <c r="X80" s="2"/>
      <c r="Y80" s="2"/>
      <c r="Z80" s="2"/>
    </row>
    <row r="81" ht="15.75" customHeight="1">
      <c r="A81" s="1" t="s">
        <v>830</v>
      </c>
      <c r="B81" s="1" t="s">
        <v>831</v>
      </c>
      <c r="C81" s="1" t="s">
        <v>832</v>
      </c>
      <c r="D81" s="1" t="s">
        <v>833</v>
      </c>
      <c r="E81" s="1" t="s">
        <v>550</v>
      </c>
      <c r="F81" s="1" t="s">
        <v>197</v>
      </c>
      <c r="G81" s="1" t="s">
        <v>834</v>
      </c>
      <c r="H81" s="1" t="s">
        <v>835</v>
      </c>
      <c r="I81" s="1" t="s">
        <v>712</v>
      </c>
      <c r="J81" s="1" t="s">
        <v>816</v>
      </c>
      <c r="K81" s="1" t="s">
        <v>819</v>
      </c>
      <c r="L81" s="2"/>
      <c r="M81" s="2"/>
      <c r="N81" s="2"/>
      <c r="O81" s="2"/>
      <c r="P81" s="2"/>
      <c r="Q81" s="2"/>
      <c r="R81" s="2"/>
      <c r="S81" s="2"/>
      <c r="T81" s="2"/>
      <c r="U81" s="2"/>
      <c r="V81" s="2"/>
      <c r="W81" s="2"/>
      <c r="X81" s="2"/>
      <c r="Y81" s="2"/>
      <c r="Z81" s="2"/>
    </row>
    <row r="82" ht="15.75" customHeight="1">
      <c r="A82" s="1" t="s">
        <v>836</v>
      </c>
      <c r="B82" s="1" t="s">
        <v>837</v>
      </c>
      <c r="C82" s="1" t="s">
        <v>838</v>
      </c>
      <c r="D82" s="1" t="s">
        <v>342</v>
      </c>
      <c r="E82" s="1" t="s">
        <v>839</v>
      </c>
      <c r="F82" s="1" t="s">
        <v>840</v>
      </c>
      <c r="G82" s="1" t="s">
        <v>841</v>
      </c>
      <c r="H82" s="1" t="s">
        <v>842</v>
      </c>
      <c r="I82" s="1" t="s">
        <v>691</v>
      </c>
      <c r="J82" s="1" t="s">
        <v>843</v>
      </c>
      <c r="K82" s="1" t="s">
        <v>652</v>
      </c>
      <c r="L82" s="2"/>
      <c r="M82" s="2"/>
      <c r="N82" s="2"/>
      <c r="O82" s="2"/>
      <c r="P82" s="2"/>
      <c r="Q82" s="2"/>
      <c r="R82" s="2"/>
      <c r="S82" s="2"/>
      <c r="T82" s="2"/>
      <c r="U82" s="2"/>
      <c r="V82" s="2"/>
      <c r="W82" s="2"/>
      <c r="X82" s="2"/>
      <c r="Y82" s="2"/>
      <c r="Z82" s="2"/>
    </row>
    <row r="83" ht="15.75" customHeight="1">
      <c r="A83" s="1" t="s">
        <v>844</v>
      </c>
      <c r="B83" s="1">
        <v>0.008955</v>
      </c>
      <c r="C83" s="1" t="s">
        <v>845</v>
      </c>
      <c r="D83" s="1" t="s">
        <v>846</v>
      </c>
      <c r="E83" s="1" t="s">
        <v>847</v>
      </c>
      <c r="F83" s="1" t="s">
        <v>848</v>
      </c>
      <c r="G83" s="1" t="s">
        <v>849</v>
      </c>
      <c r="H83" s="1" t="s">
        <v>850</v>
      </c>
      <c r="I83" s="1" t="s">
        <v>851</v>
      </c>
      <c r="J83" s="1" t="s">
        <v>852</v>
      </c>
      <c r="K83" s="1" t="s">
        <v>853</v>
      </c>
      <c r="L83" s="2"/>
      <c r="M83" s="2"/>
      <c r="N83" s="2"/>
      <c r="O83" s="2"/>
      <c r="P83" s="2"/>
      <c r="Q83" s="2"/>
      <c r="R83" s="2"/>
      <c r="S83" s="2"/>
      <c r="T83" s="2"/>
      <c r="U83" s="2"/>
      <c r="V83" s="2"/>
      <c r="W83" s="2"/>
      <c r="X83" s="2"/>
      <c r="Y83" s="2"/>
      <c r="Z83" s="2"/>
    </row>
    <row r="84" ht="15.75" customHeight="1">
      <c r="A84" s="1" t="s">
        <v>854</v>
      </c>
      <c r="B84" s="1" t="s">
        <v>855</v>
      </c>
      <c r="C84" s="1" t="s">
        <v>856</v>
      </c>
      <c r="D84" s="1" t="s">
        <v>857</v>
      </c>
      <c r="E84" s="1" t="s">
        <v>858</v>
      </c>
      <c r="F84" s="1" t="s">
        <v>859</v>
      </c>
      <c r="G84" s="1" t="s">
        <v>860</v>
      </c>
      <c r="H84" s="1" t="s">
        <v>861</v>
      </c>
      <c r="I84" s="1" t="s">
        <v>862</v>
      </c>
      <c r="J84" s="1" t="s">
        <v>863</v>
      </c>
      <c r="K84" s="1" t="s">
        <v>564</v>
      </c>
      <c r="L84" s="2"/>
      <c r="M84" s="2"/>
      <c r="N84" s="2"/>
      <c r="O84" s="2"/>
      <c r="P84" s="2"/>
      <c r="Q84" s="2"/>
      <c r="R84" s="2"/>
      <c r="S84" s="2"/>
      <c r="T84" s="2"/>
      <c r="U84" s="2"/>
      <c r="V84" s="2"/>
      <c r="W84" s="2"/>
      <c r="X84" s="2"/>
      <c r="Y84" s="2"/>
      <c r="Z84" s="2"/>
    </row>
    <row r="85" ht="15.75" customHeight="1">
      <c r="A85" s="1" t="s">
        <v>864</v>
      </c>
      <c r="B85" s="1" t="s">
        <v>865</v>
      </c>
      <c r="C85" s="1" t="s">
        <v>787</v>
      </c>
      <c r="D85" s="1" t="s">
        <v>571</v>
      </c>
      <c r="E85" s="1" t="s">
        <v>553</v>
      </c>
      <c r="F85" s="1" t="s">
        <v>866</v>
      </c>
      <c r="G85" s="1" t="s">
        <v>812</v>
      </c>
      <c r="H85" s="1" t="s">
        <v>867</v>
      </c>
      <c r="I85" s="1" t="s">
        <v>868</v>
      </c>
      <c r="J85" s="1" t="s">
        <v>869</v>
      </c>
      <c r="K85" s="1" t="s">
        <v>194</v>
      </c>
      <c r="L85" s="2"/>
      <c r="M85" s="2"/>
      <c r="N85" s="2"/>
      <c r="O85" s="2"/>
      <c r="P85" s="2"/>
      <c r="Q85" s="2"/>
      <c r="R85" s="2"/>
      <c r="S85" s="2"/>
      <c r="T85" s="2"/>
      <c r="U85" s="2"/>
      <c r="V85" s="2"/>
      <c r="W85" s="2"/>
      <c r="X85" s="2"/>
      <c r="Y85" s="2"/>
      <c r="Z85" s="2"/>
    </row>
    <row r="86" ht="15.75" customHeight="1">
      <c r="A86" s="1" t="s">
        <v>870</v>
      </c>
      <c r="B86" s="1" t="s">
        <v>871</v>
      </c>
      <c r="C86" s="1" t="s">
        <v>872</v>
      </c>
      <c r="D86" s="1" t="s">
        <v>859</v>
      </c>
      <c r="E86" s="1" t="s">
        <v>873</v>
      </c>
      <c r="F86" s="1" t="s">
        <v>874</v>
      </c>
      <c r="G86" s="1" t="s">
        <v>875</v>
      </c>
      <c r="H86" s="1" t="s">
        <v>876</v>
      </c>
      <c r="I86" s="1" t="s">
        <v>877</v>
      </c>
      <c r="J86" s="1" t="s">
        <v>878</v>
      </c>
      <c r="K86" s="1" t="s">
        <v>879</v>
      </c>
      <c r="L86" s="2"/>
      <c r="M86" s="2"/>
      <c r="N86" s="2"/>
      <c r="O86" s="2"/>
      <c r="P86" s="2"/>
      <c r="Q86" s="2"/>
      <c r="R86" s="2"/>
      <c r="S86" s="2"/>
      <c r="T86" s="2"/>
      <c r="U86" s="2"/>
      <c r="V86" s="2"/>
      <c r="W86" s="2"/>
      <c r="X86" s="2"/>
      <c r="Y86" s="2"/>
      <c r="Z86" s="2"/>
    </row>
    <row r="87" ht="15.75" customHeight="1">
      <c r="A87" s="1" t="s">
        <v>880</v>
      </c>
      <c r="B87" s="1">
        <v>0.0</v>
      </c>
      <c r="C87" s="1">
        <v>0.0</v>
      </c>
      <c r="D87" s="1">
        <v>0.0</v>
      </c>
      <c r="E87" s="1" t="s">
        <v>881</v>
      </c>
      <c r="F87" s="1" t="s">
        <v>882</v>
      </c>
      <c r="G87" s="1" t="s">
        <v>739</v>
      </c>
      <c r="H87" s="1" t="s">
        <v>883</v>
      </c>
      <c r="I87" s="1">
        <v>0.0</v>
      </c>
      <c r="J87" s="1">
        <v>0.0</v>
      </c>
      <c r="K87" s="1" t="s">
        <v>884</v>
      </c>
      <c r="L87" s="2"/>
      <c r="M87" s="2"/>
      <c r="N87" s="2"/>
      <c r="O87" s="2"/>
      <c r="P87" s="2"/>
      <c r="Q87" s="2"/>
      <c r="R87" s="2"/>
      <c r="S87" s="2"/>
      <c r="T87" s="2"/>
      <c r="U87" s="2"/>
      <c r="V87" s="2"/>
      <c r="W87" s="2"/>
      <c r="X87" s="2"/>
      <c r="Y87" s="2"/>
      <c r="Z87" s="2"/>
    </row>
    <row r="88" ht="15.75" customHeight="1">
      <c r="A88" s="1" t="s">
        <v>885</v>
      </c>
      <c r="B88" s="1">
        <v>0.0</v>
      </c>
      <c r="C88" s="1">
        <v>0.0</v>
      </c>
      <c r="D88" s="1">
        <v>0.0</v>
      </c>
      <c r="E88" s="1">
        <v>0.0</v>
      </c>
      <c r="F88" s="1">
        <v>0.0</v>
      </c>
      <c r="G88" s="1">
        <v>0.0</v>
      </c>
      <c r="H88" s="1">
        <v>0.0</v>
      </c>
      <c r="I88" s="1">
        <v>0.0</v>
      </c>
      <c r="J88" s="1">
        <v>0.0</v>
      </c>
      <c r="K88" s="1" t="s">
        <v>886</v>
      </c>
      <c r="L88" s="2"/>
      <c r="M88" s="2"/>
      <c r="N88" s="2"/>
      <c r="O88" s="2"/>
      <c r="P88" s="2"/>
      <c r="Q88" s="2"/>
      <c r="R88" s="2"/>
      <c r="S88" s="2"/>
      <c r="T88" s="2"/>
      <c r="U88" s="2"/>
      <c r="V88" s="2"/>
      <c r="W88" s="2"/>
      <c r="X88" s="2"/>
      <c r="Y88" s="2"/>
      <c r="Z88" s="2"/>
    </row>
    <row r="89" ht="15.75" customHeight="1">
      <c r="A89" s="1" t="s">
        <v>887</v>
      </c>
      <c r="B89" s="1" t="s">
        <v>888</v>
      </c>
      <c r="C89" s="1" t="s">
        <v>889</v>
      </c>
      <c r="D89" s="1" t="s">
        <v>890</v>
      </c>
      <c r="E89" s="1" t="s">
        <v>891</v>
      </c>
      <c r="F89" s="1" t="s">
        <v>869</v>
      </c>
      <c r="G89" s="1" t="s">
        <v>892</v>
      </c>
      <c r="H89" s="1" t="s">
        <v>893</v>
      </c>
      <c r="I89" s="1" t="s">
        <v>894</v>
      </c>
      <c r="J89" s="1" t="s">
        <v>895</v>
      </c>
      <c r="K89" s="1" t="s">
        <v>896</v>
      </c>
      <c r="L89" s="2"/>
      <c r="M89" s="2"/>
      <c r="N89" s="2"/>
      <c r="O89" s="2"/>
      <c r="P89" s="2"/>
      <c r="Q89" s="2"/>
      <c r="R89" s="2"/>
      <c r="S89" s="2"/>
      <c r="T89" s="2"/>
      <c r="U89" s="2"/>
      <c r="V89" s="2"/>
      <c r="W89" s="2"/>
      <c r="X89" s="2"/>
      <c r="Y89" s="2"/>
      <c r="Z89" s="2"/>
    </row>
    <row r="90" ht="15.75" customHeight="1">
      <c r="A90" s="1" t="s">
        <v>897</v>
      </c>
      <c r="B90" s="1" t="s">
        <v>888</v>
      </c>
      <c r="C90" s="1" t="s">
        <v>889</v>
      </c>
      <c r="D90" s="1" t="s">
        <v>890</v>
      </c>
      <c r="E90" s="1" t="s">
        <v>891</v>
      </c>
      <c r="F90" s="1" t="s">
        <v>869</v>
      </c>
      <c r="G90" s="1" t="s">
        <v>892</v>
      </c>
      <c r="H90" s="1" t="s">
        <v>893</v>
      </c>
      <c r="I90" s="1" t="s">
        <v>894</v>
      </c>
      <c r="J90" s="1" t="s">
        <v>895</v>
      </c>
      <c r="K90" s="1" t="s">
        <v>896</v>
      </c>
      <c r="L90" s="2"/>
      <c r="M90" s="2"/>
      <c r="N90" s="2"/>
      <c r="O90" s="2"/>
      <c r="P90" s="2"/>
      <c r="Q90" s="2"/>
      <c r="R90" s="2"/>
      <c r="S90" s="2"/>
      <c r="T90" s="2"/>
      <c r="U90" s="2"/>
      <c r="V90" s="2"/>
      <c r="W90" s="2"/>
      <c r="X90" s="2"/>
      <c r="Y90" s="2"/>
      <c r="Z90" s="2"/>
    </row>
    <row r="91" ht="15.75" customHeight="1">
      <c r="A91" s="1" t="s">
        <v>898</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899</v>
      </c>
      <c r="B92" s="1" t="s">
        <v>900</v>
      </c>
      <c r="C92" s="1" t="s">
        <v>901</v>
      </c>
      <c r="D92" s="1" t="s">
        <v>902</v>
      </c>
      <c r="E92" s="1" t="s">
        <v>903</v>
      </c>
      <c r="F92" s="1" t="s">
        <v>345</v>
      </c>
      <c r="G92" s="1" t="s">
        <v>904</v>
      </c>
      <c r="H92" s="1" t="s">
        <v>424</v>
      </c>
      <c r="I92" s="1" t="s">
        <v>905</v>
      </c>
      <c r="J92" s="1" t="s">
        <v>906</v>
      </c>
      <c r="K92" s="1" t="s">
        <v>462</v>
      </c>
      <c r="L92" s="2"/>
      <c r="M92" s="2"/>
      <c r="N92" s="2"/>
      <c r="O92" s="2"/>
      <c r="P92" s="2"/>
      <c r="Q92" s="2"/>
      <c r="R92" s="2"/>
      <c r="S92" s="2"/>
      <c r="T92" s="2"/>
      <c r="U92" s="2"/>
      <c r="V92" s="2"/>
      <c r="W92" s="2"/>
      <c r="X92" s="2"/>
      <c r="Y92" s="2"/>
      <c r="Z92" s="2"/>
    </row>
    <row r="93" ht="15.75" customHeight="1">
      <c r="A93" s="1" t="s">
        <v>907</v>
      </c>
      <c r="B93" s="1" t="s">
        <v>908</v>
      </c>
      <c r="C93" s="1" t="s">
        <v>909</v>
      </c>
      <c r="D93" s="1" t="s">
        <v>837</v>
      </c>
      <c r="E93" s="1" t="s">
        <v>910</v>
      </c>
      <c r="F93" s="1" t="s">
        <v>911</v>
      </c>
      <c r="G93" s="1" t="s">
        <v>912</v>
      </c>
      <c r="H93" s="1" t="s">
        <v>913</v>
      </c>
      <c r="I93" s="1" t="s">
        <v>417</v>
      </c>
      <c r="J93" s="1" t="s">
        <v>914</v>
      </c>
      <c r="K93" s="1" t="s">
        <v>915</v>
      </c>
      <c r="L93" s="2"/>
      <c r="M93" s="2"/>
      <c r="N93" s="2"/>
      <c r="O93" s="2"/>
      <c r="P93" s="2"/>
      <c r="Q93" s="2"/>
      <c r="R93" s="2"/>
      <c r="S93" s="2"/>
      <c r="T93" s="2"/>
      <c r="U93" s="2"/>
      <c r="V93" s="2"/>
      <c r="W93" s="2"/>
      <c r="X93" s="2"/>
      <c r="Y93" s="2"/>
      <c r="Z93" s="2"/>
    </row>
    <row r="94" ht="15.75" customHeight="1">
      <c r="A94" s="1" t="s">
        <v>916</v>
      </c>
      <c r="B94" s="1" t="s">
        <v>917</v>
      </c>
      <c r="C94" s="1" t="s">
        <v>918</v>
      </c>
      <c r="D94" s="1" t="s">
        <v>834</v>
      </c>
      <c r="E94" s="1" t="s">
        <v>919</v>
      </c>
      <c r="F94" s="1" t="s">
        <v>920</v>
      </c>
      <c r="G94" s="1" t="s">
        <v>904</v>
      </c>
      <c r="H94" s="1" t="s">
        <v>921</v>
      </c>
      <c r="I94" s="1" t="s">
        <v>922</v>
      </c>
      <c r="J94" s="1" t="s">
        <v>923</v>
      </c>
      <c r="K94" s="1" t="s">
        <v>924</v>
      </c>
      <c r="L94" s="2"/>
      <c r="M94" s="2"/>
      <c r="N94" s="2"/>
      <c r="O94" s="2"/>
      <c r="P94" s="2"/>
      <c r="Q94" s="2"/>
      <c r="R94" s="2"/>
      <c r="S94" s="2"/>
      <c r="T94" s="2"/>
      <c r="U94" s="2"/>
      <c r="V94" s="2"/>
      <c r="W94" s="2"/>
      <c r="X94" s="2"/>
      <c r="Y94" s="2"/>
      <c r="Z94" s="2"/>
    </row>
    <row r="95" ht="15.75" customHeight="1">
      <c r="A95" s="1" t="s">
        <v>925</v>
      </c>
      <c r="B95" s="1" t="s">
        <v>531</v>
      </c>
      <c r="C95" s="1" t="s">
        <v>419</v>
      </c>
      <c r="D95" s="1" t="s">
        <v>926</v>
      </c>
      <c r="E95" s="1" t="s">
        <v>927</v>
      </c>
      <c r="F95" s="1" t="s">
        <v>928</v>
      </c>
      <c r="G95" s="1" t="s">
        <v>929</v>
      </c>
      <c r="H95" s="1" t="s">
        <v>930</v>
      </c>
      <c r="I95" s="1" t="s">
        <v>931</v>
      </c>
      <c r="J95" s="1" t="s">
        <v>932</v>
      </c>
      <c r="K95" s="1" t="s">
        <v>933</v>
      </c>
      <c r="L95" s="2"/>
      <c r="M95" s="2"/>
      <c r="N95" s="2"/>
      <c r="O95" s="2"/>
      <c r="P95" s="2"/>
      <c r="Q95" s="2"/>
      <c r="R95" s="2"/>
      <c r="S95" s="2"/>
      <c r="T95" s="2"/>
      <c r="U95" s="2"/>
      <c r="V95" s="2"/>
      <c r="W95" s="2"/>
      <c r="X95" s="2"/>
      <c r="Y95" s="2"/>
      <c r="Z95" s="2"/>
    </row>
    <row r="96" ht="15.75" customHeight="1">
      <c r="A96" s="1" t="s">
        <v>934</v>
      </c>
      <c r="B96" s="1" t="s">
        <v>935</v>
      </c>
      <c r="C96" s="1" t="s">
        <v>910</v>
      </c>
      <c r="D96" s="1" t="s">
        <v>445</v>
      </c>
      <c r="E96" s="1" t="s">
        <v>936</v>
      </c>
      <c r="F96" s="1" t="s">
        <v>937</v>
      </c>
      <c r="G96" s="1" t="s">
        <v>389</v>
      </c>
      <c r="H96" s="1" t="s">
        <v>938</v>
      </c>
      <c r="I96" s="1" t="s">
        <v>939</v>
      </c>
      <c r="J96" s="1" t="s">
        <v>940</v>
      </c>
      <c r="K96" s="1" t="s">
        <v>941</v>
      </c>
      <c r="L96" s="2"/>
      <c r="M96" s="2"/>
      <c r="N96" s="2"/>
      <c r="O96" s="2"/>
      <c r="P96" s="2"/>
      <c r="Q96" s="2"/>
      <c r="R96" s="2"/>
      <c r="S96" s="2"/>
      <c r="T96" s="2"/>
      <c r="U96" s="2"/>
      <c r="V96" s="2"/>
      <c r="W96" s="2"/>
      <c r="X96" s="2"/>
      <c r="Y96" s="2"/>
      <c r="Z96" s="2"/>
    </row>
    <row r="97" ht="15.75" customHeight="1">
      <c r="A97" s="1" t="s">
        <v>942</v>
      </c>
      <c r="B97" s="1" t="s">
        <v>935</v>
      </c>
      <c r="C97" s="1" t="s">
        <v>910</v>
      </c>
      <c r="D97" s="1" t="s">
        <v>445</v>
      </c>
      <c r="E97" s="1" t="s">
        <v>936</v>
      </c>
      <c r="F97" s="1" t="s">
        <v>937</v>
      </c>
      <c r="G97" s="1" t="s">
        <v>389</v>
      </c>
      <c r="H97" s="1" t="s">
        <v>938</v>
      </c>
      <c r="I97" s="1" t="s">
        <v>939</v>
      </c>
      <c r="J97" s="1" t="s">
        <v>940</v>
      </c>
      <c r="K97" s="1" t="s">
        <v>941</v>
      </c>
      <c r="L97" s="2"/>
      <c r="M97" s="2"/>
      <c r="N97" s="2"/>
      <c r="O97" s="2"/>
      <c r="P97" s="2"/>
      <c r="Q97" s="2"/>
      <c r="R97" s="2"/>
      <c r="S97" s="2"/>
      <c r="T97" s="2"/>
      <c r="U97" s="2"/>
      <c r="V97" s="2"/>
      <c r="W97" s="2"/>
      <c r="X97" s="2"/>
      <c r="Y97" s="2"/>
      <c r="Z97" s="2"/>
    </row>
    <row r="98" ht="15.75" customHeight="1">
      <c r="A98" s="1" t="s">
        <v>943</v>
      </c>
      <c r="B98" s="1" t="s">
        <v>812</v>
      </c>
      <c r="C98" s="1" t="s">
        <v>944</v>
      </c>
      <c r="D98" s="1" t="s">
        <v>446</v>
      </c>
      <c r="E98" s="1" t="s">
        <v>945</v>
      </c>
      <c r="F98" s="1" t="s">
        <v>946</v>
      </c>
      <c r="G98" s="1" t="s">
        <v>711</v>
      </c>
      <c r="H98" s="1" t="s">
        <v>947</v>
      </c>
      <c r="I98" s="1" t="s">
        <v>451</v>
      </c>
      <c r="J98" s="1" t="s">
        <v>948</v>
      </c>
      <c r="K98" s="1" t="s">
        <v>949</v>
      </c>
      <c r="L98" s="2"/>
      <c r="M98" s="2"/>
      <c r="N98" s="2"/>
      <c r="O98" s="2"/>
      <c r="P98" s="2"/>
      <c r="Q98" s="2"/>
      <c r="R98" s="2"/>
      <c r="S98" s="2"/>
      <c r="T98" s="2"/>
      <c r="U98" s="2"/>
      <c r="V98" s="2"/>
      <c r="W98" s="2"/>
      <c r="X98" s="2"/>
      <c r="Y98" s="2"/>
      <c r="Z98" s="2"/>
    </row>
    <row r="99" ht="15.75" customHeight="1">
      <c r="A99" s="1" t="s">
        <v>950</v>
      </c>
      <c r="B99" s="1" t="s">
        <v>951</v>
      </c>
      <c r="C99" s="1" t="s">
        <v>952</v>
      </c>
      <c r="D99" s="1" t="s">
        <v>953</v>
      </c>
      <c r="E99" s="1" t="s">
        <v>954</v>
      </c>
      <c r="F99" s="1" t="s">
        <v>340</v>
      </c>
      <c r="G99" s="1" t="s">
        <v>335</v>
      </c>
      <c r="H99" s="1" t="s">
        <v>955</v>
      </c>
      <c r="I99" s="1" t="s">
        <v>939</v>
      </c>
      <c r="J99" s="1" t="s">
        <v>940</v>
      </c>
      <c r="K99" s="1" t="s">
        <v>956</v>
      </c>
      <c r="L99" s="2"/>
      <c r="M99" s="2"/>
      <c r="N99" s="2"/>
      <c r="O99" s="2"/>
      <c r="P99" s="2"/>
      <c r="Q99" s="2"/>
      <c r="R99" s="2"/>
      <c r="S99" s="2"/>
      <c r="T99" s="2"/>
      <c r="U99" s="2"/>
      <c r="V99" s="2"/>
      <c r="W99" s="2"/>
      <c r="X99" s="2"/>
      <c r="Y99" s="2"/>
      <c r="Z99" s="2"/>
    </row>
    <row r="100" ht="15.75" customHeight="1">
      <c r="A100" s="1" t="s">
        <v>957</v>
      </c>
      <c r="B100" s="1" t="s">
        <v>681</v>
      </c>
      <c r="C100" s="1" t="s">
        <v>246</v>
      </c>
      <c r="D100" s="1" t="s">
        <v>958</v>
      </c>
      <c r="E100" s="1" t="s">
        <v>959</v>
      </c>
      <c r="F100" s="1" t="s">
        <v>904</v>
      </c>
      <c r="G100" s="1" t="s">
        <v>960</v>
      </c>
      <c r="H100" s="1" t="s">
        <v>961</v>
      </c>
      <c r="I100" s="1" t="s">
        <v>962</v>
      </c>
      <c r="J100" s="1" t="s">
        <v>963</v>
      </c>
      <c r="K100" s="1" t="s">
        <v>964</v>
      </c>
      <c r="L100" s="2"/>
      <c r="M100" s="2"/>
      <c r="N100" s="2"/>
      <c r="O100" s="2"/>
      <c r="P100" s="2"/>
      <c r="Q100" s="2"/>
      <c r="R100" s="2"/>
      <c r="S100" s="2"/>
      <c r="T100" s="2"/>
      <c r="U100" s="2"/>
      <c r="V100" s="2"/>
      <c r="W100" s="2"/>
      <c r="X100" s="2"/>
      <c r="Y100" s="2"/>
      <c r="Z100" s="2"/>
    </row>
    <row r="101" ht="15.75" customHeight="1">
      <c r="A101" s="1" t="s">
        <v>965</v>
      </c>
      <c r="B101" s="1" t="s">
        <v>534</v>
      </c>
      <c r="C101" s="1" t="s">
        <v>966</v>
      </c>
      <c r="D101" s="1" t="s">
        <v>967</v>
      </c>
      <c r="E101" s="1" t="s">
        <v>968</v>
      </c>
      <c r="F101" s="1" t="s">
        <v>330</v>
      </c>
      <c r="G101" s="1" t="s">
        <v>178</v>
      </c>
      <c r="H101" s="1" t="s">
        <v>695</v>
      </c>
      <c r="I101" s="1" t="s">
        <v>969</v>
      </c>
      <c r="J101" s="1" t="s">
        <v>970</v>
      </c>
      <c r="K101" s="1" t="s">
        <v>967</v>
      </c>
      <c r="L101" s="2"/>
      <c r="M101" s="2"/>
      <c r="N101" s="2"/>
      <c r="O101" s="2"/>
      <c r="P101" s="2"/>
      <c r="Q101" s="2"/>
      <c r="R101" s="2"/>
      <c r="S101" s="2"/>
      <c r="T101" s="2"/>
      <c r="U101" s="2"/>
      <c r="V101" s="2"/>
      <c r="W101" s="2"/>
      <c r="X101" s="2"/>
      <c r="Y101" s="2"/>
      <c r="Z101" s="2"/>
    </row>
    <row r="102" ht="15.75" customHeight="1">
      <c r="A102" s="1" t="s">
        <v>971</v>
      </c>
      <c r="B102" s="1" t="s">
        <v>972</v>
      </c>
      <c r="C102" s="1" t="s">
        <v>973</v>
      </c>
      <c r="D102" s="1" t="s">
        <v>974</v>
      </c>
      <c r="E102" s="1" t="s">
        <v>975</v>
      </c>
      <c r="F102" s="1" t="s">
        <v>976</v>
      </c>
      <c r="G102" s="1" t="s">
        <v>977</v>
      </c>
      <c r="H102" s="1" t="s">
        <v>978</v>
      </c>
      <c r="I102" s="1" t="s">
        <v>979</v>
      </c>
      <c r="J102" s="1" t="s">
        <v>841</v>
      </c>
      <c r="K102" s="1" t="s">
        <v>980</v>
      </c>
      <c r="L102" s="2"/>
      <c r="M102" s="2"/>
      <c r="N102" s="2"/>
      <c r="O102" s="2"/>
      <c r="P102" s="2"/>
      <c r="Q102" s="2"/>
      <c r="R102" s="2"/>
      <c r="S102" s="2"/>
      <c r="T102" s="2"/>
      <c r="U102" s="2"/>
      <c r="V102" s="2"/>
      <c r="W102" s="2"/>
      <c r="X102" s="2"/>
      <c r="Y102" s="2"/>
      <c r="Z102" s="2"/>
    </row>
    <row r="103" ht="15.75" customHeight="1">
      <c r="A103" s="1" t="s">
        <v>981</v>
      </c>
      <c r="B103" s="1" t="s">
        <v>982</v>
      </c>
      <c r="C103" s="1" t="s">
        <v>983</v>
      </c>
      <c r="D103" s="1" t="s">
        <v>892</v>
      </c>
      <c r="E103" s="1" t="s">
        <v>984</v>
      </c>
      <c r="F103" s="1" t="s">
        <v>985</v>
      </c>
      <c r="G103" s="1" t="s">
        <v>986</v>
      </c>
      <c r="H103" s="1" t="s">
        <v>987</v>
      </c>
      <c r="I103" s="1" t="s">
        <v>988</v>
      </c>
      <c r="J103" s="1" t="s">
        <v>859</v>
      </c>
      <c r="K103" s="1" t="s">
        <v>581</v>
      </c>
      <c r="L103" s="2"/>
      <c r="M103" s="2"/>
      <c r="N103" s="2"/>
      <c r="O103" s="2"/>
      <c r="P103" s="2"/>
      <c r="Q103" s="2"/>
      <c r="R103" s="2"/>
      <c r="S103" s="2"/>
      <c r="T103" s="2"/>
      <c r="U103" s="2"/>
      <c r="V103" s="2"/>
      <c r="W103" s="2"/>
      <c r="X103" s="2"/>
      <c r="Y103" s="2"/>
      <c r="Z103" s="2"/>
    </row>
    <row r="104" ht="15.75" customHeight="1">
      <c r="A104" s="1" t="s">
        <v>989</v>
      </c>
      <c r="B104" s="1" t="s">
        <v>990</v>
      </c>
      <c r="C104" s="1" t="s">
        <v>827</v>
      </c>
      <c r="D104" s="1" t="s">
        <v>991</v>
      </c>
      <c r="E104" s="1" t="s">
        <v>992</v>
      </c>
      <c r="F104" s="1" t="s">
        <v>993</v>
      </c>
      <c r="G104" s="1" t="s">
        <v>786</v>
      </c>
      <c r="H104" s="1" t="s">
        <v>994</v>
      </c>
      <c r="I104" s="1" t="s">
        <v>995</v>
      </c>
      <c r="J104" s="1" t="s">
        <v>996</v>
      </c>
      <c r="K104" s="1" t="s">
        <v>997</v>
      </c>
      <c r="L104" s="2"/>
      <c r="M104" s="2"/>
      <c r="N104" s="2"/>
      <c r="O104" s="2"/>
      <c r="P104" s="2"/>
      <c r="Q104" s="2"/>
      <c r="R104" s="2"/>
      <c r="S104" s="2"/>
      <c r="T104" s="2"/>
      <c r="U104" s="2"/>
      <c r="V104" s="2"/>
      <c r="W104" s="2"/>
      <c r="X104" s="2"/>
      <c r="Y104" s="2"/>
      <c r="Z104" s="2"/>
    </row>
    <row r="105" ht="15.75" customHeight="1">
      <c r="A105" s="1" t="s">
        <v>998</v>
      </c>
      <c r="B105" s="1" t="s">
        <v>999</v>
      </c>
      <c r="C105" s="1" t="s">
        <v>1000</v>
      </c>
      <c r="D105" s="1" t="s">
        <v>705</v>
      </c>
      <c r="E105" s="1" t="s">
        <v>1001</v>
      </c>
      <c r="F105" s="1" t="s">
        <v>1002</v>
      </c>
      <c r="G105" s="1" t="s">
        <v>1003</v>
      </c>
      <c r="H105" s="1" t="s">
        <v>1004</v>
      </c>
      <c r="I105" s="1" t="s">
        <v>818</v>
      </c>
      <c r="J105" s="1" t="s">
        <v>1005</v>
      </c>
      <c r="K105" s="1" t="s">
        <v>1006</v>
      </c>
      <c r="L105" s="2"/>
      <c r="M105" s="2"/>
      <c r="N105" s="2"/>
      <c r="O105" s="2"/>
      <c r="P105" s="2"/>
      <c r="Q105" s="2"/>
      <c r="R105" s="2"/>
      <c r="S105" s="2"/>
      <c r="T105" s="2"/>
      <c r="U105" s="2"/>
      <c r="V105" s="2"/>
      <c r="W105" s="2"/>
      <c r="X105" s="2"/>
      <c r="Y105" s="2"/>
      <c r="Z105" s="2"/>
    </row>
    <row r="106" ht="15.75" customHeight="1">
      <c r="A106" s="1" t="s">
        <v>1007</v>
      </c>
      <c r="B106" s="1" t="s">
        <v>1008</v>
      </c>
      <c r="C106" s="1" t="s">
        <v>459</v>
      </c>
      <c r="D106" s="1" t="s">
        <v>695</v>
      </c>
      <c r="E106" s="1" t="s">
        <v>179</v>
      </c>
      <c r="F106" s="1" t="s">
        <v>968</v>
      </c>
      <c r="G106" s="1" t="s">
        <v>1009</v>
      </c>
      <c r="H106" s="1" t="s">
        <v>734</v>
      </c>
      <c r="I106" s="1" t="s">
        <v>1010</v>
      </c>
      <c r="J106" s="1" t="s">
        <v>1011</v>
      </c>
      <c r="K106" s="1" t="s">
        <v>1012</v>
      </c>
      <c r="L106" s="2"/>
      <c r="M106" s="2"/>
      <c r="N106" s="2"/>
      <c r="O106" s="2"/>
      <c r="P106" s="2"/>
      <c r="Q106" s="2"/>
      <c r="R106" s="2"/>
      <c r="S106" s="2"/>
      <c r="T106" s="2"/>
      <c r="U106" s="2"/>
      <c r="V106" s="2"/>
      <c r="W106" s="2"/>
      <c r="X106" s="2"/>
      <c r="Y106" s="2"/>
      <c r="Z106" s="2"/>
    </row>
    <row r="107" ht="15.75" customHeight="1">
      <c r="A107" s="1" t="s">
        <v>1013</v>
      </c>
      <c r="B107" s="1" t="s">
        <v>1014</v>
      </c>
      <c r="C107" s="1" t="s">
        <v>1015</v>
      </c>
      <c r="D107" s="1" t="s">
        <v>1016</v>
      </c>
      <c r="E107" s="1" t="s">
        <v>1017</v>
      </c>
      <c r="F107" s="1" t="s">
        <v>1018</v>
      </c>
      <c r="G107" s="1" t="s">
        <v>1019</v>
      </c>
      <c r="H107" s="1" t="s">
        <v>1020</v>
      </c>
      <c r="I107" s="1">
        <v>0.010945</v>
      </c>
      <c r="J107" s="1" t="s">
        <v>1021</v>
      </c>
      <c r="K107" s="1" t="s">
        <v>874</v>
      </c>
      <c r="L107" s="2"/>
      <c r="M107" s="2"/>
      <c r="N107" s="2"/>
      <c r="O107" s="2"/>
      <c r="P107" s="2"/>
      <c r="Q107" s="2"/>
      <c r="R107" s="2"/>
      <c r="S107" s="2"/>
      <c r="T107" s="2"/>
      <c r="U107" s="2"/>
      <c r="V107" s="2"/>
      <c r="W107" s="2"/>
      <c r="X107" s="2"/>
      <c r="Y107" s="2"/>
      <c r="Z107" s="2"/>
    </row>
    <row r="108" ht="15.75" customHeight="1">
      <c r="A108" s="1" t="s">
        <v>1022</v>
      </c>
      <c r="B108" s="1" t="s">
        <v>1023</v>
      </c>
      <c r="C108" s="1" t="s">
        <v>1024</v>
      </c>
      <c r="D108" s="1" t="s">
        <v>1020</v>
      </c>
      <c r="E108" s="1" t="s">
        <v>1025</v>
      </c>
      <c r="F108" s="1" t="s">
        <v>1026</v>
      </c>
      <c r="G108" s="1" t="s">
        <v>1027</v>
      </c>
      <c r="H108" s="1" t="s">
        <v>910</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v>0.0</v>
      </c>
      <c r="C109" s="1">
        <v>0.0</v>
      </c>
      <c r="D109" s="1">
        <v>0.0</v>
      </c>
      <c r="E109" s="1">
        <v>0.0</v>
      </c>
      <c r="F109" s="1" t="s">
        <v>1032</v>
      </c>
      <c r="G109" s="1" t="s">
        <v>179</v>
      </c>
      <c r="H109" s="1" t="s">
        <v>1033</v>
      </c>
      <c r="I109" s="1">
        <v>0.0</v>
      </c>
      <c r="J109" s="1">
        <v>0.0</v>
      </c>
      <c r="K109" s="1">
        <v>0.0</v>
      </c>
      <c r="L109" s="2"/>
      <c r="M109" s="2"/>
      <c r="N109" s="2"/>
      <c r="O109" s="2"/>
      <c r="P109" s="2"/>
      <c r="Q109" s="2"/>
      <c r="R109" s="2"/>
      <c r="S109" s="2"/>
      <c r="T109" s="2"/>
      <c r="U109" s="2"/>
      <c r="V109" s="2"/>
      <c r="W109" s="2"/>
      <c r="X109" s="2"/>
      <c r="Y109" s="2"/>
      <c r="Z109" s="2"/>
    </row>
    <row r="110" ht="15.75" customHeight="1">
      <c r="A110" s="1" t="s">
        <v>1034</v>
      </c>
      <c r="B110" s="1" t="s">
        <v>1035</v>
      </c>
      <c r="C110" s="1" t="s">
        <v>1036</v>
      </c>
      <c r="D110" s="1" t="s">
        <v>1037</v>
      </c>
      <c r="E110" s="1">
        <v>0.006965</v>
      </c>
      <c r="F110" s="1" t="s">
        <v>1038</v>
      </c>
      <c r="G110" s="1" t="s">
        <v>1039</v>
      </c>
      <c r="H110" s="1" t="s">
        <v>1040</v>
      </c>
      <c r="I110" s="1" t="s">
        <v>1041</v>
      </c>
      <c r="J110" s="1" t="s">
        <v>1042</v>
      </c>
      <c r="K110" s="1" t="s">
        <v>1043</v>
      </c>
      <c r="L110" s="2"/>
      <c r="M110" s="2"/>
      <c r="N110" s="2"/>
      <c r="O110" s="2"/>
      <c r="P110" s="2"/>
      <c r="Q110" s="2"/>
      <c r="R110" s="2"/>
      <c r="S110" s="2"/>
      <c r="T110" s="2"/>
      <c r="U110" s="2"/>
      <c r="V110" s="2"/>
      <c r="W110" s="2"/>
      <c r="X110" s="2"/>
      <c r="Y110" s="2"/>
      <c r="Z110" s="2"/>
    </row>
    <row r="111" ht="15.75" customHeight="1">
      <c r="A111" s="1" t="s">
        <v>1044</v>
      </c>
      <c r="B111" s="1" t="s">
        <v>1035</v>
      </c>
      <c r="C111" s="1" t="s">
        <v>1036</v>
      </c>
      <c r="D111" s="1" t="s">
        <v>1037</v>
      </c>
      <c r="E111" s="1">
        <v>0.006965</v>
      </c>
      <c r="F111" s="1" t="s">
        <v>1038</v>
      </c>
      <c r="G111" s="1" t="s">
        <v>1039</v>
      </c>
      <c r="H111" s="1" t="s">
        <v>1040</v>
      </c>
      <c r="I111" s="1" t="s">
        <v>1041</v>
      </c>
      <c r="J111" s="1" t="s">
        <v>1042</v>
      </c>
      <c r="K111" s="1" t="s">
        <v>1043</v>
      </c>
      <c r="L111" s="2"/>
      <c r="M111" s="2"/>
      <c r="N111" s="2"/>
      <c r="O111" s="2"/>
      <c r="P111" s="2"/>
      <c r="Q111" s="2"/>
      <c r="R111" s="2"/>
      <c r="S111" s="2"/>
      <c r="T111" s="2"/>
      <c r="U111" s="2"/>
      <c r="V111" s="2"/>
      <c r="W111" s="2"/>
      <c r="X111" s="2"/>
      <c r="Y111" s="2"/>
      <c r="Z111" s="2"/>
    </row>
    <row r="112" ht="15.75" customHeight="1">
      <c r="A112" s="1" t="s">
        <v>1045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1046</v>
      </c>
      <c r="B113" s="1" t="s">
        <v>1047</v>
      </c>
      <c r="C113" s="1" t="s">
        <v>1048</v>
      </c>
      <c r="D113" s="1" t="s">
        <v>1049</v>
      </c>
      <c r="E113" s="1" t="s">
        <v>1050</v>
      </c>
      <c r="F113" s="1" t="s">
        <v>705</v>
      </c>
      <c r="G113" s="1" t="s">
        <v>1051</v>
      </c>
      <c r="H113" s="1" t="s">
        <v>1052</v>
      </c>
      <c r="I113" s="1" t="s">
        <v>1053</v>
      </c>
      <c r="J113" s="1" t="s">
        <v>1054</v>
      </c>
      <c r="K113" s="1" t="s">
        <v>1055</v>
      </c>
      <c r="L113" s="2"/>
      <c r="M113" s="2"/>
      <c r="N113" s="2"/>
      <c r="O113" s="2"/>
      <c r="P113" s="2"/>
      <c r="Q113" s="2"/>
      <c r="R113" s="2"/>
      <c r="S113" s="2"/>
      <c r="T113" s="2"/>
      <c r="U113" s="2"/>
      <c r="V113" s="2"/>
      <c r="W113" s="2"/>
      <c r="X113" s="2"/>
      <c r="Y113" s="2"/>
      <c r="Z113" s="2"/>
    </row>
    <row r="114" ht="15.75" customHeight="1">
      <c r="A114" s="1" t="s">
        <v>1056</v>
      </c>
      <c r="B114" s="1" t="s">
        <v>1057</v>
      </c>
      <c r="C114" s="1" t="s">
        <v>1058</v>
      </c>
      <c r="D114" s="1" t="s">
        <v>182</v>
      </c>
      <c r="E114" s="1" t="s">
        <v>952</v>
      </c>
      <c r="F114" s="1" t="s">
        <v>1059</v>
      </c>
      <c r="G114" s="1" t="s">
        <v>883</v>
      </c>
      <c r="H114" s="1" t="s">
        <v>1060</v>
      </c>
      <c r="I114" s="1" t="s">
        <v>789</v>
      </c>
      <c r="J114" s="1" t="s">
        <v>1061</v>
      </c>
      <c r="K114" s="1" t="s">
        <v>1062</v>
      </c>
      <c r="L114" s="2"/>
      <c r="M114" s="2"/>
      <c r="N114" s="2"/>
      <c r="O114" s="2"/>
      <c r="P114" s="2"/>
      <c r="Q114" s="2"/>
      <c r="R114" s="2"/>
      <c r="S114" s="2"/>
      <c r="T114" s="2"/>
      <c r="U114" s="2"/>
      <c r="V114" s="2"/>
      <c r="W114" s="2"/>
      <c r="X114" s="2"/>
      <c r="Y114" s="2"/>
      <c r="Z114" s="2"/>
    </row>
    <row r="115" ht="15.75" customHeight="1">
      <c r="A115" s="1" t="s">
        <v>1063</v>
      </c>
      <c r="B115" s="1" t="s">
        <v>1064</v>
      </c>
      <c r="C115" s="1" t="s">
        <v>1065</v>
      </c>
      <c r="D115" s="1" t="s">
        <v>1066</v>
      </c>
      <c r="E115" s="1" t="s">
        <v>1067</v>
      </c>
      <c r="F115" s="1" t="s">
        <v>643</v>
      </c>
      <c r="G115" s="1" t="s">
        <v>1068</v>
      </c>
      <c r="H115" s="1" t="s">
        <v>1069</v>
      </c>
      <c r="I115" s="1" t="s">
        <v>1070</v>
      </c>
      <c r="J115" s="1" t="s">
        <v>1071</v>
      </c>
      <c r="K115" s="1" t="s">
        <v>1072</v>
      </c>
      <c r="L115" s="2"/>
      <c r="M115" s="2"/>
      <c r="N115" s="2"/>
      <c r="O115" s="2"/>
      <c r="P115" s="2"/>
      <c r="Q115" s="2"/>
      <c r="R115" s="2"/>
      <c r="S115" s="2"/>
      <c r="T115" s="2"/>
      <c r="U115" s="2"/>
      <c r="V115" s="2"/>
      <c r="W115" s="2"/>
      <c r="X115" s="2"/>
      <c r="Y115" s="2"/>
      <c r="Z115" s="2"/>
    </row>
    <row r="116" ht="15.75" customHeight="1">
      <c r="A116" s="1" t="s">
        <v>1073</v>
      </c>
      <c r="B116" s="1" t="s">
        <v>1074</v>
      </c>
      <c r="C116" s="1" t="s">
        <v>1075</v>
      </c>
      <c r="D116" s="1" t="s">
        <v>1076</v>
      </c>
      <c r="E116" s="1" t="s">
        <v>638</v>
      </c>
      <c r="F116" s="1" t="s">
        <v>1077</v>
      </c>
      <c r="G116" s="1" t="s">
        <v>1078</v>
      </c>
      <c r="H116" s="1" t="s">
        <v>244</v>
      </c>
      <c r="I116" s="1" t="s">
        <v>1079</v>
      </c>
      <c r="J116" s="1" t="s">
        <v>1080</v>
      </c>
      <c r="K116" s="1" t="s">
        <v>1081</v>
      </c>
      <c r="L116" s="2"/>
      <c r="M116" s="2"/>
      <c r="N116" s="2"/>
      <c r="O116" s="2"/>
      <c r="P116" s="2"/>
      <c r="Q116" s="2"/>
      <c r="R116" s="2"/>
      <c r="S116" s="2"/>
      <c r="T116" s="2"/>
      <c r="U116" s="2"/>
      <c r="V116" s="2"/>
      <c r="W116" s="2"/>
      <c r="X116" s="2"/>
      <c r="Y116" s="2"/>
      <c r="Z116" s="2"/>
    </row>
    <row r="117" ht="15.75" customHeight="1">
      <c r="A117" s="1" t="s">
        <v>1082</v>
      </c>
      <c r="B117" s="1" t="s">
        <v>1083</v>
      </c>
      <c r="C117" s="1" t="s">
        <v>723</v>
      </c>
      <c r="D117" s="1" t="s">
        <v>1084</v>
      </c>
      <c r="E117" s="1" t="s">
        <v>1085</v>
      </c>
      <c r="F117" s="1" t="s">
        <v>664</v>
      </c>
      <c r="G117" s="1" t="s">
        <v>1086</v>
      </c>
      <c r="H117" s="1" t="s">
        <v>1087</v>
      </c>
      <c r="I117" s="1" t="s">
        <v>1088</v>
      </c>
      <c r="J117" s="1" t="s">
        <v>1089</v>
      </c>
      <c r="K117" s="1" t="s">
        <v>1090</v>
      </c>
      <c r="L117" s="2"/>
      <c r="M117" s="2"/>
      <c r="N117" s="2"/>
      <c r="O117" s="2"/>
      <c r="P117" s="2"/>
      <c r="Q117" s="2"/>
      <c r="R117" s="2"/>
      <c r="S117" s="2"/>
      <c r="T117" s="2"/>
      <c r="U117" s="2"/>
      <c r="V117" s="2"/>
      <c r="W117" s="2"/>
      <c r="X117" s="2"/>
      <c r="Y117" s="2"/>
      <c r="Z117" s="2"/>
    </row>
    <row r="118" ht="15.75" customHeight="1">
      <c r="A118" s="1" t="s">
        <v>1091</v>
      </c>
      <c r="B118" s="1" t="s">
        <v>1083</v>
      </c>
      <c r="C118" s="1" t="s">
        <v>723</v>
      </c>
      <c r="D118" s="1" t="s">
        <v>1084</v>
      </c>
      <c r="E118" s="1" t="s">
        <v>1085</v>
      </c>
      <c r="F118" s="1" t="s">
        <v>664</v>
      </c>
      <c r="G118" s="1" t="s">
        <v>1086</v>
      </c>
      <c r="H118" s="1" t="s">
        <v>1087</v>
      </c>
      <c r="I118" s="1" t="s">
        <v>1088</v>
      </c>
      <c r="J118" s="1" t="s">
        <v>1089</v>
      </c>
      <c r="K118" s="1" t="s">
        <v>1090</v>
      </c>
      <c r="L118" s="2"/>
      <c r="M118" s="2"/>
      <c r="N118" s="2"/>
      <c r="O118" s="2"/>
      <c r="P118" s="2"/>
      <c r="Q118" s="2"/>
      <c r="R118" s="2"/>
      <c r="S118" s="2"/>
      <c r="T118" s="2"/>
      <c r="U118" s="2"/>
      <c r="V118" s="2"/>
      <c r="W118" s="2"/>
      <c r="X118" s="2"/>
      <c r="Y118" s="2"/>
      <c r="Z118" s="2"/>
    </row>
    <row r="119" ht="15.75" customHeight="1">
      <c r="A119" s="1" t="s">
        <v>1092</v>
      </c>
      <c r="B119" s="1" t="s">
        <v>1093</v>
      </c>
      <c r="C119" s="1" t="s">
        <v>812</v>
      </c>
      <c r="D119" s="1" t="s">
        <v>1094</v>
      </c>
      <c r="E119" s="1" t="s">
        <v>1095</v>
      </c>
      <c r="F119" s="1" t="s">
        <v>1096</v>
      </c>
      <c r="G119" s="1" t="s">
        <v>332</v>
      </c>
      <c r="H119" s="1">
        <v>-9.95E-4</v>
      </c>
      <c r="I119" s="1" t="s">
        <v>1097</v>
      </c>
      <c r="J119" s="1" t="s">
        <v>1098</v>
      </c>
      <c r="K119" s="1" t="s">
        <v>1099</v>
      </c>
      <c r="L119" s="2"/>
      <c r="M119" s="2"/>
      <c r="N119" s="2"/>
      <c r="O119" s="2"/>
      <c r="P119" s="2"/>
      <c r="Q119" s="2"/>
      <c r="R119" s="2"/>
      <c r="S119" s="2"/>
      <c r="T119" s="2"/>
      <c r="U119" s="2"/>
      <c r="V119" s="2"/>
      <c r="W119" s="2"/>
      <c r="X119" s="2"/>
      <c r="Y119" s="2"/>
      <c r="Z119" s="2"/>
    </row>
    <row r="120" ht="15.75" customHeight="1">
      <c r="A120" s="1" t="s">
        <v>1100</v>
      </c>
      <c r="B120" s="1" t="s">
        <v>1101</v>
      </c>
      <c r="C120" s="1" t="s">
        <v>988</v>
      </c>
      <c r="D120" s="1" t="s">
        <v>1102</v>
      </c>
      <c r="E120" s="1" t="s">
        <v>1078</v>
      </c>
      <c r="F120" s="1" t="s">
        <v>700</v>
      </c>
      <c r="G120" s="1" t="s">
        <v>1103</v>
      </c>
      <c r="H120" s="1" t="s">
        <v>1104</v>
      </c>
      <c r="I120" s="1" t="s">
        <v>1105</v>
      </c>
      <c r="J120" s="1" t="s">
        <v>1089</v>
      </c>
      <c r="K120" s="1" t="s">
        <v>1106</v>
      </c>
      <c r="L120" s="2"/>
      <c r="M120" s="2"/>
      <c r="N120" s="2"/>
      <c r="O120" s="2"/>
      <c r="P120" s="2"/>
      <c r="Q120" s="2"/>
      <c r="R120" s="2"/>
      <c r="S120" s="2"/>
      <c r="T120" s="2"/>
      <c r="U120" s="2"/>
      <c r="V120" s="2"/>
      <c r="W120" s="2"/>
      <c r="X120" s="2"/>
      <c r="Y120" s="2"/>
      <c r="Z120" s="2"/>
    </row>
    <row r="121" ht="15.75" customHeight="1">
      <c r="A121" s="1" t="s">
        <v>1107</v>
      </c>
      <c r="B121" s="1" t="s">
        <v>1108</v>
      </c>
      <c r="C121" s="1" t="s">
        <v>1109</v>
      </c>
      <c r="D121" s="1" t="s">
        <v>1110</v>
      </c>
      <c r="E121" s="1" t="s">
        <v>1103</v>
      </c>
      <c r="F121" s="1" t="s">
        <v>1111</v>
      </c>
      <c r="G121" s="1" t="s">
        <v>552</v>
      </c>
      <c r="H121" s="1" t="s">
        <v>1112</v>
      </c>
      <c r="I121" s="1" t="s">
        <v>1113</v>
      </c>
      <c r="J121" s="1" t="s">
        <v>1114</v>
      </c>
      <c r="K121" s="1" t="s">
        <v>512</v>
      </c>
      <c r="L121" s="2"/>
      <c r="M121" s="2"/>
      <c r="N121" s="2"/>
      <c r="O121" s="2"/>
      <c r="P121" s="2"/>
      <c r="Q121" s="2"/>
      <c r="R121" s="2"/>
      <c r="S121" s="2"/>
      <c r="T121" s="2"/>
      <c r="U121" s="2"/>
      <c r="V121" s="2"/>
      <c r="W121" s="2"/>
      <c r="X121" s="2"/>
      <c r="Y121" s="2"/>
      <c r="Z121" s="2"/>
    </row>
    <row r="122" ht="15.75" customHeight="1">
      <c r="A122" s="1" t="s">
        <v>1115</v>
      </c>
      <c r="B122" s="1" t="s">
        <v>1116</v>
      </c>
      <c r="C122" s="1" t="s">
        <v>497</v>
      </c>
      <c r="D122" s="1" t="s">
        <v>1117</v>
      </c>
      <c r="E122" s="1" t="s">
        <v>873</v>
      </c>
      <c r="F122" s="1" t="s">
        <v>1118</v>
      </c>
      <c r="G122" s="1" t="s">
        <v>1040</v>
      </c>
      <c r="H122" s="1" t="s">
        <v>594</v>
      </c>
      <c r="I122" s="1" t="s">
        <v>1119</v>
      </c>
      <c r="J122" s="1" t="s">
        <v>1120</v>
      </c>
      <c r="K122" s="1" t="s">
        <v>1121</v>
      </c>
      <c r="L122" s="2"/>
      <c r="M122" s="2"/>
      <c r="N122" s="2"/>
      <c r="O122" s="2"/>
      <c r="P122" s="2"/>
      <c r="Q122" s="2"/>
      <c r="R122" s="2"/>
      <c r="S122" s="2"/>
      <c r="T122" s="2"/>
      <c r="U122" s="2"/>
      <c r="V122" s="2"/>
      <c r="W122" s="2"/>
      <c r="X122" s="2"/>
      <c r="Y122" s="2"/>
      <c r="Z122" s="2"/>
    </row>
    <row r="123" ht="15.75" customHeight="1">
      <c r="A123" s="1" t="s">
        <v>1122</v>
      </c>
      <c r="B123" s="1" t="s">
        <v>1123</v>
      </c>
      <c r="C123" s="1" t="s">
        <v>1124</v>
      </c>
      <c r="D123" s="1" t="s">
        <v>1048</v>
      </c>
      <c r="E123" s="1" t="s">
        <v>1125</v>
      </c>
      <c r="F123" s="1" t="s">
        <v>1126</v>
      </c>
      <c r="G123" s="1" t="s">
        <v>1127</v>
      </c>
      <c r="H123" s="1" t="s">
        <v>1128</v>
      </c>
      <c r="I123" s="1" t="s">
        <v>1129</v>
      </c>
      <c r="J123" s="1" t="s">
        <v>1130</v>
      </c>
      <c r="K123" s="1" t="s">
        <v>1131</v>
      </c>
      <c r="L123" s="2"/>
      <c r="M123" s="2"/>
      <c r="N123" s="2"/>
      <c r="O123" s="2"/>
      <c r="P123" s="2"/>
      <c r="Q123" s="2"/>
      <c r="R123" s="2"/>
      <c r="S123" s="2"/>
      <c r="T123" s="2"/>
      <c r="U123" s="2"/>
      <c r="V123" s="2"/>
      <c r="W123" s="2"/>
      <c r="X123" s="2"/>
      <c r="Y123" s="2"/>
      <c r="Z123" s="2"/>
    </row>
    <row r="124" ht="15.75" customHeight="1">
      <c r="A124" s="1" t="s">
        <v>1132</v>
      </c>
      <c r="B124" s="1" t="s">
        <v>1116</v>
      </c>
      <c r="C124" s="1" t="s">
        <v>821</v>
      </c>
      <c r="D124" s="1" t="s">
        <v>1133</v>
      </c>
      <c r="E124" s="1" t="s">
        <v>1134</v>
      </c>
      <c r="F124" s="1" t="s">
        <v>1135</v>
      </c>
      <c r="G124" s="1" t="s">
        <v>1136</v>
      </c>
      <c r="H124" s="1" t="s">
        <v>1137</v>
      </c>
      <c r="I124" s="1" t="s">
        <v>1138</v>
      </c>
      <c r="J124" s="1" t="s">
        <v>1139</v>
      </c>
      <c r="K124" s="1" t="s">
        <v>1140</v>
      </c>
      <c r="L124" s="2"/>
      <c r="M124" s="2"/>
      <c r="N124" s="2"/>
      <c r="O124" s="2"/>
      <c r="P124" s="2"/>
      <c r="Q124" s="2"/>
      <c r="R124" s="2"/>
      <c r="S124" s="2"/>
      <c r="T124" s="2"/>
      <c r="U124" s="2"/>
      <c r="V124" s="2"/>
      <c r="W124" s="2"/>
      <c r="X124" s="2"/>
      <c r="Y124" s="2"/>
      <c r="Z124" s="2"/>
    </row>
    <row r="125" ht="15.75" customHeight="1">
      <c r="A125" s="1" t="s">
        <v>1141</v>
      </c>
      <c r="B125" s="1" t="s">
        <v>923</v>
      </c>
      <c r="C125" s="1">
        <v>0.0</v>
      </c>
      <c r="D125" s="1" t="s">
        <v>1081</v>
      </c>
      <c r="E125" s="1" t="s">
        <v>1142</v>
      </c>
      <c r="F125" s="1" t="s">
        <v>1143</v>
      </c>
      <c r="G125" s="1" t="s">
        <v>1144</v>
      </c>
      <c r="H125" s="1" t="s">
        <v>952</v>
      </c>
      <c r="I125" s="1" t="s">
        <v>205</v>
      </c>
      <c r="J125" s="1" t="s">
        <v>1145</v>
      </c>
      <c r="K125" s="1" t="s">
        <v>1146</v>
      </c>
      <c r="L125" s="2"/>
      <c r="M125" s="2"/>
      <c r="N125" s="2"/>
      <c r="O125" s="2"/>
      <c r="P125" s="2"/>
      <c r="Q125" s="2"/>
      <c r="R125" s="2"/>
      <c r="S125" s="2"/>
      <c r="T125" s="2"/>
      <c r="U125" s="2"/>
      <c r="V125" s="2"/>
      <c r="W125" s="2"/>
      <c r="X125" s="2"/>
      <c r="Y125" s="2"/>
      <c r="Z125" s="2"/>
    </row>
    <row r="126" ht="15.75" customHeight="1">
      <c r="A126" s="1" t="s">
        <v>1147</v>
      </c>
      <c r="B126" s="1" t="s">
        <v>1148</v>
      </c>
      <c r="C126" s="1">
        <v>0.0</v>
      </c>
      <c r="D126" s="1" t="s">
        <v>499</v>
      </c>
      <c r="E126" s="1" t="s">
        <v>1149</v>
      </c>
      <c r="F126" s="1" t="s">
        <v>1150</v>
      </c>
      <c r="G126" s="1" t="s">
        <v>1151</v>
      </c>
      <c r="H126" s="1" t="s">
        <v>929</v>
      </c>
      <c r="I126" s="1" t="s">
        <v>353</v>
      </c>
      <c r="J126" s="1" t="s">
        <v>987</v>
      </c>
      <c r="K126" s="1" t="s">
        <v>1152</v>
      </c>
      <c r="L126" s="2"/>
      <c r="M126" s="2"/>
      <c r="N126" s="2"/>
      <c r="O126" s="2"/>
      <c r="P126" s="2"/>
      <c r="Q126" s="2"/>
      <c r="R126" s="2"/>
      <c r="S126" s="2"/>
      <c r="T126" s="2"/>
      <c r="U126" s="2"/>
      <c r="V126" s="2"/>
      <c r="W126" s="2"/>
      <c r="X126" s="2"/>
      <c r="Y126" s="2"/>
      <c r="Z126" s="2"/>
    </row>
    <row r="127" ht="15.75" customHeight="1">
      <c r="A127" s="1" t="s">
        <v>1153</v>
      </c>
      <c r="B127" s="1" t="s">
        <v>1048</v>
      </c>
      <c r="C127" s="1" t="s">
        <v>1154</v>
      </c>
      <c r="D127" s="1" t="s">
        <v>1155</v>
      </c>
      <c r="E127" s="1" t="s">
        <v>1156</v>
      </c>
      <c r="F127" s="1" t="s">
        <v>859</v>
      </c>
      <c r="G127" s="1" t="s">
        <v>1008</v>
      </c>
      <c r="H127" s="1" t="s">
        <v>1157</v>
      </c>
      <c r="I127" s="1" t="s">
        <v>459</v>
      </c>
      <c r="J127" s="1" t="s">
        <v>726</v>
      </c>
      <c r="K127" s="1" t="s">
        <v>1158</v>
      </c>
      <c r="L127" s="2"/>
      <c r="M127" s="2"/>
      <c r="N127" s="2"/>
      <c r="O127" s="2"/>
      <c r="P127" s="2"/>
      <c r="Q127" s="2"/>
      <c r="R127" s="2"/>
      <c r="S127" s="2"/>
      <c r="T127" s="2"/>
      <c r="U127" s="2"/>
      <c r="V127" s="2"/>
      <c r="W127" s="2"/>
      <c r="X127" s="2"/>
      <c r="Y127" s="2"/>
      <c r="Z127" s="2"/>
    </row>
    <row r="128" ht="15.75" customHeight="1">
      <c r="A128" s="1" t="s">
        <v>1159</v>
      </c>
      <c r="B128" s="1" t="s">
        <v>1160</v>
      </c>
      <c r="C128" s="1" t="s">
        <v>1161</v>
      </c>
      <c r="D128" s="1" t="s">
        <v>1130</v>
      </c>
      <c r="E128" s="1" t="s">
        <v>968</v>
      </c>
      <c r="F128" s="1" t="s">
        <v>1162</v>
      </c>
      <c r="G128" s="1" t="s">
        <v>1163</v>
      </c>
      <c r="H128" s="1" t="s">
        <v>1164</v>
      </c>
      <c r="I128" s="1" t="s">
        <v>1165</v>
      </c>
      <c r="J128" s="1" t="s">
        <v>660</v>
      </c>
      <c r="K128" s="1" t="s">
        <v>1166</v>
      </c>
      <c r="L128" s="2"/>
      <c r="M128" s="2"/>
      <c r="N128" s="2"/>
      <c r="O128" s="2"/>
      <c r="P128" s="2"/>
      <c r="Q128" s="2"/>
      <c r="R128" s="2"/>
      <c r="S128" s="2"/>
      <c r="T128" s="2"/>
      <c r="U128" s="2"/>
      <c r="V128" s="2"/>
      <c r="W128" s="2"/>
      <c r="X128" s="2"/>
      <c r="Y128" s="2"/>
      <c r="Z128" s="2"/>
    </row>
    <row r="129" ht="15.75" customHeight="1">
      <c r="A129" s="1" t="s">
        <v>1167</v>
      </c>
      <c r="B129" s="1" t="s">
        <v>1168</v>
      </c>
      <c r="C129" s="1" t="s">
        <v>1169</v>
      </c>
      <c r="D129" s="1" t="s">
        <v>1170</v>
      </c>
      <c r="E129" s="1" t="s">
        <v>1171</v>
      </c>
      <c r="F129" s="1" t="s">
        <v>1172</v>
      </c>
      <c r="G129" s="1" t="s">
        <v>712</v>
      </c>
      <c r="H129" s="1" t="s">
        <v>893</v>
      </c>
      <c r="I129" s="1" t="s">
        <v>611</v>
      </c>
      <c r="J129" s="1" t="s">
        <v>227</v>
      </c>
      <c r="K129" s="1" t="s">
        <v>1173</v>
      </c>
      <c r="L129" s="2"/>
      <c r="M129" s="2"/>
      <c r="N129" s="2"/>
      <c r="O129" s="2"/>
      <c r="P129" s="2"/>
      <c r="Q129" s="2"/>
      <c r="R129" s="2"/>
      <c r="S129" s="2"/>
      <c r="T129" s="2"/>
      <c r="U129" s="2"/>
      <c r="V129" s="2"/>
      <c r="W129" s="2"/>
      <c r="X129" s="2"/>
      <c r="Y129" s="2"/>
      <c r="Z129" s="2"/>
    </row>
    <row r="130" ht="15.75" customHeight="1">
      <c r="A130" s="1" t="s">
        <v>1174</v>
      </c>
      <c r="B130" s="1">
        <v>0.0</v>
      </c>
      <c r="C130" s="1">
        <v>0.0</v>
      </c>
      <c r="D130" s="1" t="s">
        <v>1161</v>
      </c>
      <c r="E130" s="1">
        <v>0.0</v>
      </c>
      <c r="F130" s="1">
        <v>0.0</v>
      </c>
      <c r="G130" s="1">
        <v>0.0</v>
      </c>
      <c r="H130" s="1" t="s">
        <v>1175</v>
      </c>
      <c r="I130" s="1">
        <v>0.0</v>
      </c>
      <c r="J130" s="1">
        <v>0.0</v>
      </c>
      <c r="K130" s="1" t="s">
        <v>1176</v>
      </c>
      <c r="L130" s="2"/>
      <c r="M130" s="2"/>
      <c r="N130" s="2"/>
      <c r="O130" s="2"/>
      <c r="P130" s="2"/>
      <c r="Q130" s="2"/>
      <c r="R130" s="2"/>
      <c r="S130" s="2"/>
      <c r="T130" s="2"/>
      <c r="U130" s="2"/>
      <c r="V130" s="2"/>
      <c r="W130" s="2"/>
      <c r="X130" s="2"/>
      <c r="Y130" s="2"/>
      <c r="Z130" s="2"/>
    </row>
    <row r="131" ht="15.75" customHeight="1">
      <c r="A131" s="1" t="s">
        <v>1177</v>
      </c>
      <c r="B131" s="1" t="s">
        <v>1178</v>
      </c>
      <c r="C131" s="1" t="s">
        <v>738</v>
      </c>
      <c r="D131" s="1" t="s">
        <v>1179</v>
      </c>
      <c r="E131" s="1" t="s">
        <v>1180</v>
      </c>
      <c r="F131" s="1" t="s">
        <v>1181</v>
      </c>
      <c r="G131" s="1" t="s">
        <v>1182</v>
      </c>
      <c r="H131" s="1" t="s">
        <v>753</v>
      </c>
      <c r="I131" s="1" t="s">
        <v>1183</v>
      </c>
      <c r="J131" s="1" t="s">
        <v>1184</v>
      </c>
      <c r="K131" s="1" t="s">
        <v>1185</v>
      </c>
      <c r="L131" s="2"/>
      <c r="M131" s="2"/>
      <c r="N131" s="2"/>
      <c r="O131" s="2"/>
      <c r="P131" s="2"/>
      <c r="Q131" s="2"/>
      <c r="R131" s="2"/>
      <c r="S131" s="2"/>
      <c r="T131" s="2"/>
      <c r="U131" s="2"/>
      <c r="V131" s="2"/>
      <c r="W131" s="2"/>
      <c r="X131" s="2"/>
      <c r="Y131" s="2"/>
      <c r="Z131" s="2"/>
    </row>
    <row r="132" ht="15.75" customHeight="1">
      <c r="A132" s="1" t="s">
        <v>1186</v>
      </c>
      <c r="B132" s="1" t="s">
        <v>1178</v>
      </c>
      <c r="C132" s="1" t="s">
        <v>738</v>
      </c>
      <c r="D132" s="1" t="s">
        <v>1179</v>
      </c>
      <c r="E132" s="1" t="s">
        <v>1180</v>
      </c>
      <c r="F132" s="1" t="s">
        <v>1181</v>
      </c>
      <c r="G132" s="1" t="s">
        <v>1182</v>
      </c>
      <c r="H132" s="1" t="s">
        <v>753</v>
      </c>
      <c r="I132" s="1" t="s">
        <v>1183</v>
      </c>
      <c r="J132" s="1" t="s">
        <v>1184</v>
      </c>
      <c r="K132" s="1" t="s">
        <v>1185</v>
      </c>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1187</v>
      </c>
      <c r="C1" s="1" t="s">
        <v>1188</v>
      </c>
      <c r="D1" s="1" t="s">
        <v>1189</v>
      </c>
      <c r="E1" s="1" t="s">
        <v>1190</v>
      </c>
      <c r="F1" s="1" t="s">
        <v>1191</v>
      </c>
      <c r="G1" s="1" t="s">
        <v>1192</v>
      </c>
      <c r="H1" s="1" t="s">
        <v>1193</v>
      </c>
      <c r="I1" s="1" t="s">
        <v>1194</v>
      </c>
      <c r="J1" s="2"/>
      <c r="K1" s="2"/>
      <c r="L1" s="2"/>
      <c r="M1" s="2"/>
      <c r="N1" s="2"/>
      <c r="O1" s="2"/>
      <c r="P1" s="2"/>
      <c r="Q1" s="2"/>
      <c r="R1" s="2"/>
      <c r="S1" s="2"/>
      <c r="T1" s="2"/>
      <c r="U1" s="2"/>
      <c r="V1" s="2"/>
      <c r="W1" s="2"/>
      <c r="X1" s="2"/>
      <c r="Y1" s="2"/>
      <c r="Z1" s="2"/>
    </row>
    <row r="2">
      <c r="A2" s="1" t="s">
        <v>1195</v>
      </c>
      <c r="B2" s="1" t="s">
        <v>1196</v>
      </c>
      <c r="C2" s="1" t="s">
        <v>1197</v>
      </c>
      <c r="D2" s="1" t="s">
        <v>1198</v>
      </c>
      <c r="E2" s="1" t="s">
        <v>1199</v>
      </c>
      <c r="F2" s="1" t="s">
        <v>1200</v>
      </c>
      <c r="G2" s="1" t="s">
        <v>1201</v>
      </c>
      <c r="H2" s="1" t="s">
        <v>1201</v>
      </c>
      <c r="I2" s="1" t="s">
        <v>1202</v>
      </c>
      <c r="J2" s="2"/>
      <c r="K2" s="2"/>
      <c r="L2" s="2"/>
      <c r="M2" s="2"/>
      <c r="N2" s="2"/>
      <c r="O2" s="2"/>
      <c r="P2" s="2"/>
      <c r="Q2" s="2"/>
      <c r="R2" s="2"/>
      <c r="S2" s="2"/>
      <c r="T2" s="2"/>
      <c r="U2" s="2"/>
      <c r="V2" s="2"/>
      <c r="W2" s="2"/>
      <c r="X2" s="2"/>
      <c r="Y2" s="2"/>
      <c r="Z2" s="2"/>
    </row>
    <row r="3">
      <c r="A3" s="1" t="s">
        <v>1203</v>
      </c>
      <c r="B3" s="1" t="s">
        <v>1202</v>
      </c>
      <c r="C3" s="1" t="s">
        <v>1204</v>
      </c>
      <c r="D3" s="1" t="s">
        <v>1205</v>
      </c>
      <c r="E3" s="1" t="s">
        <v>1206</v>
      </c>
      <c r="F3" s="1" t="s">
        <v>1207</v>
      </c>
      <c r="G3" s="1" t="s">
        <v>1208</v>
      </c>
      <c r="H3" s="1" t="s">
        <v>1209</v>
      </c>
      <c r="I3" s="1" t="s">
        <v>1202</v>
      </c>
      <c r="J3" s="2"/>
      <c r="K3" s="2"/>
      <c r="L3" s="2"/>
      <c r="M3" s="2"/>
      <c r="N3" s="2"/>
      <c r="O3" s="2"/>
      <c r="P3" s="2"/>
      <c r="Q3" s="2"/>
      <c r="R3" s="2"/>
      <c r="S3" s="2"/>
      <c r="T3" s="2"/>
      <c r="U3" s="2"/>
      <c r="V3" s="2"/>
      <c r="W3" s="2"/>
      <c r="X3" s="2"/>
      <c r="Y3" s="2"/>
      <c r="Z3" s="2"/>
    </row>
    <row r="4">
      <c r="A4" s="1" t="s">
        <v>1210</v>
      </c>
      <c r="B4" s="1" t="s">
        <v>1196</v>
      </c>
      <c r="C4" s="1" t="s">
        <v>1197</v>
      </c>
      <c r="D4" s="1" t="s">
        <v>1198</v>
      </c>
      <c r="E4" s="1" t="s">
        <v>1199</v>
      </c>
      <c r="F4" s="1" t="s">
        <v>1200</v>
      </c>
      <c r="G4" s="1" t="s">
        <v>1201</v>
      </c>
      <c r="H4" s="1" t="s">
        <v>1201</v>
      </c>
      <c r="I4" s="1" t="s">
        <v>1201</v>
      </c>
      <c r="J4" s="2"/>
      <c r="K4" s="2"/>
      <c r="L4" s="2"/>
      <c r="M4" s="2"/>
      <c r="N4" s="2"/>
      <c r="O4" s="2"/>
      <c r="P4" s="2"/>
      <c r="Q4" s="2"/>
      <c r="R4" s="2"/>
      <c r="S4" s="2"/>
      <c r="T4" s="2"/>
      <c r="U4" s="2"/>
      <c r="V4" s="2"/>
      <c r="W4" s="2"/>
      <c r="X4" s="2"/>
      <c r="Y4" s="2"/>
      <c r="Z4" s="2"/>
    </row>
    <row r="5">
      <c r="A5" s="1" t="s">
        <v>1203</v>
      </c>
      <c r="B5" s="1" t="s">
        <v>1202</v>
      </c>
      <c r="C5" s="1" t="s">
        <v>1204</v>
      </c>
      <c r="D5" s="1" t="s">
        <v>1205</v>
      </c>
      <c r="E5" s="1" t="s">
        <v>1206</v>
      </c>
      <c r="F5" s="1" t="s">
        <v>1207</v>
      </c>
      <c r="G5" s="1" t="s">
        <v>1208</v>
      </c>
      <c r="H5" s="1" t="s">
        <v>1209</v>
      </c>
      <c r="I5" s="1" t="s">
        <v>1209</v>
      </c>
      <c r="J5" s="2"/>
      <c r="K5" s="2"/>
      <c r="L5" s="2"/>
      <c r="M5" s="2"/>
      <c r="N5" s="2"/>
      <c r="O5" s="2"/>
      <c r="P5" s="2"/>
      <c r="Q5" s="2"/>
      <c r="R5" s="2"/>
      <c r="S5" s="2"/>
      <c r="T5" s="2"/>
      <c r="U5" s="2"/>
      <c r="V5" s="2"/>
      <c r="W5" s="2"/>
      <c r="X5" s="2"/>
      <c r="Y5" s="2"/>
      <c r="Z5" s="2"/>
    </row>
    <row r="6">
      <c r="A6" s="1" t="s">
        <v>1211</v>
      </c>
      <c r="B6" s="1" t="s">
        <v>1212</v>
      </c>
      <c r="C6" s="1" t="s">
        <v>1213</v>
      </c>
      <c r="D6" s="1" t="s">
        <v>1214</v>
      </c>
      <c r="E6" s="1" t="s">
        <v>1215</v>
      </c>
      <c r="F6" s="1" t="s">
        <v>1216</v>
      </c>
      <c r="G6" s="1" t="s">
        <v>1217</v>
      </c>
      <c r="H6" s="1" t="s">
        <v>1218</v>
      </c>
      <c r="I6" s="1" t="s">
        <v>1219</v>
      </c>
      <c r="J6" s="2"/>
      <c r="K6" s="2"/>
      <c r="L6" s="2"/>
      <c r="M6" s="2"/>
      <c r="N6" s="2"/>
      <c r="O6" s="2"/>
      <c r="P6" s="2"/>
      <c r="Q6" s="2"/>
      <c r="R6" s="2"/>
      <c r="S6" s="2"/>
      <c r="T6" s="2"/>
      <c r="U6" s="2"/>
      <c r="V6" s="2"/>
      <c r="W6" s="2"/>
      <c r="X6" s="2"/>
      <c r="Y6" s="2"/>
      <c r="Z6" s="2"/>
    </row>
    <row r="7">
      <c r="A7" s="1" t="s">
        <v>1220</v>
      </c>
      <c r="B7" s="1" t="s">
        <v>1221</v>
      </c>
      <c r="C7" s="1" t="s">
        <v>1222</v>
      </c>
      <c r="D7" s="1" t="s">
        <v>1223</v>
      </c>
      <c r="E7" s="1" t="s">
        <v>1224</v>
      </c>
      <c r="F7" s="1" t="s">
        <v>1225</v>
      </c>
      <c r="G7" s="1" t="s">
        <v>1226</v>
      </c>
      <c r="H7" s="1" t="s">
        <v>1227</v>
      </c>
      <c r="I7" s="1" t="s">
        <v>1228</v>
      </c>
      <c r="J7" s="2"/>
      <c r="K7" s="2"/>
      <c r="L7" s="2"/>
      <c r="M7" s="2"/>
      <c r="N7" s="2"/>
      <c r="O7" s="2"/>
      <c r="P7" s="2"/>
      <c r="Q7" s="2"/>
      <c r="R7" s="2"/>
      <c r="S7" s="2"/>
      <c r="T7" s="2"/>
      <c r="U7" s="2"/>
      <c r="V7" s="2"/>
      <c r="W7" s="2"/>
      <c r="X7" s="2"/>
      <c r="Y7" s="2"/>
      <c r="Z7" s="2"/>
    </row>
    <row r="8">
      <c r="A8" s="1" t="s">
        <v>1229</v>
      </c>
      <c r="B8" s="1" t="s">
        <v>1202</v>
      </c>
      <c r="C8" s="1" t="s">
        <v>1230</v>
      </c>
      <c r="D8" s="1" t="s">
        <v>1231</v>
      </c>
      <c r="E8" s="1" t="s">
        <v>1231</v>
      </c>
      <c r="F8" s="1" t="s">
        <v>1230</v>
      </c>
      <c r="G8" s="1" t="s">
        <v>1232</v>
      </c>
      <c r="H8" s="1" t="s">
        <v>1233</v>
      </c>
      <c r="I8" s="1" t="s">
        <v>1234</v>
      </c>
      <c r="J8" s="2"/>
      <c r="K8" s="2"/>
      <c r="L8" s="2"/>
      <c r="M8" s="2"/>
      <c r="N8" s="2"/>
      <c r="O8" s="2"/>
      <c r="P8" s="2"/>
      <c r="Q8" s="2"/>
      <c r="R8" s="2"/>
      <c r="S8" s="2"/>
      <c r="T8" s="2"/>
      <c r="U8" s="2"/>
      <c r="V8" s="2"/>
      <c r="W8" s="2"/>
      <c r="X8" s="2"/>
      <c r="Y8" s="2"/>
      <c r="Z8" s="2"/>
    </row>
    <row r="9">
      <c r="A9" s="1" t="s">
        <v>1235</v>
      </c>
      <c r="B9" s="1" t="s">
        <v>1236</v>
      </c>
      <c r="C9" s="1" t="s">
        <v>1237</v>
      </c>
      <c r="D9" s="1" t="s">
        <v>1238</v>
      </c>
      <c r="E9" s="1" t="s">
        <v>1239</v>
      </c>
      <c r="F9" s="1" t="s">
        <v>1240</v>
      </c>
      <c r="G9" s="1" t="s">
        <v>1241</v>
      </c>
      <c r="H9" s="1" t="s">
        <v>1242</v>
      </c>
      <c r="I9" s="1" t="s">
        <v>1243</v>
      </c>
      <c r="J9" s="2"/>
      <c r="K9" s="2"/>
      <c r="L9" s="2"/>
      <c r="M9" s="2"/>
      <c r="N9" s="2"/>
      <c r="O9" s="2"/>
      <c r="P9" s="2"/>
      <c r="Q9" s="2"/>
      <c r="R9" s="2"/>
      <c r="S9" s="2"/>
      <c r="T9" s="2"/>
      <c r="U9" s="2"/>
      <c r="V9" s="2"/>
      <c r="W9" s="2"/>
      <c r="X9" s="2"/>
      <c r="Y9" s="2"/>
      <c r="Z9" s="2"/>
    </row>
    <row r="10">
      <c r="A10" s="1" t="s">
        <v>1244</v>
      </c>
      <c r="B10" s="1" t="s">
        <v>1245</v>
      </c>
      <c r="C10" s="1" t="s">
        <v>1245</v>
      </c>
      <c r="D10" s="1" t="s">
        <v>1245</v>
      </c>
      <c r="E10" s="1" t="s">
        <v>1245</v>
      </c>
      <c r="F10" s="1" t="s">
        <v>1245</v>
      </c>
      <c r="G10" s="1" t="s">
        <v>1241</v>
      </c>
      <c r="H10" s="1" t="s">
        <v>1242</v>
      </c>
      <c r="I10" s="1" t="s">
        <v>1243</v>
      </c>
      <c r="J10" s="2"/>
      <c r="K10" s="2"/>
      <c r="L10" s="2"/>
      <c r="M10" s="2"/>
      <c r="N10" s="2"/>
      <c r="O10" s="2"/>
      <c r="P10" s="2"/>
      <c r="Q10" s="2"/>
      <c r="R10" s="2"/>
      <c r="S10" s="2"/>
      <c r="T10" s="2"/>
      <c r="U10" s="2"/>
      <c r="V10" s="2"/>
      <c r="W10" s="2"/>
      <c r="X10" s="2"/>
      <c r="Y10" s="2"/>
      <c r="Z10" s="2"/>
    </row>
    <row r="11">
      <c r="A11" s="1" t="s">
        <v>1246</v>
      </c>
      <c r="B11" s="1" t="s">
        <v>1202</v>
      </c>
      <c r="C11" s="1" t="s">
        <v>1202</v>
      </c>
      <c r="D11" s="1" t="s">
        <v>1202</v>
      </c>
      <c r="E11" s="1" t="s">
        <v>1202</v>
      </c>
      <c r="F11" s="1" t="s">
        <v>1202</v>
      </c>
      <c r="G11" s="1" t="s">
        <v>1202</v>
      </c>
      <c r="H11" s="1" t="s">
        <v>1202</v>
      </c>
      <c r="I11" s="1" t="s">
        <v>1202</v>
      </c>
      <c r="J11" s="2"/>
      <c r="K11" s="2"/>
      <c r="L11" s="2"/>
      <c r="M11" s="2"/>
      <c r="N11" s="2"/>
      <c r="O11" s="2"/>
      <c r="P11" s="2"/>
      <c r="Q11" s="2"/>
      <c r="R11" s="2"/>
      <c r="S11" s="2"/>
      <c r="T11" s="2"/>
      <c r="U11" s="2"/>
      <c r="V11" s="2"/>
      <c r="W11" s="2"/>
      <c r="X11" s="2"/>
      <c r="Y11" s="2"/>
      <c r="Z11" s="2"/>
    </row>
    <row r="12">
      <c r="A12" s="1" t="s">
        <v>1247</v>
      </c>
      <c r="B12" s="1" t="s">
        <v>1245</v>
      </c>
      <c r="C12" s="1" t="s">
        <v>1245</v>
      </c>
      <c r="D12" s="1" t="s">
        <v>1245</v>
      </c>
      <c r="E12" s="1" t="s">
        <v>1245</v>
      </c>
      <c r="F12" s="1" t="s">
        <v>1245</v>
      </c>
      <c r="G12" s="1" t="s">
        <v>1248</v>
      </c>
      <c r="H12" s="1" t="s">
        <v>1249</v>
      </c>
      <c r="I12" s="1" t="s">
        <v>1250</v>
      </c>
      <c r="J12" s="2"/>
      <c r="K12" s="2"/>
      <c r="L12" s="2"/>
      <c r="M12" s="2"/>
      <c r="N12" s="2"/>
      <c r="O12" s="2"/>
      <c r="P12" s="2"/>
      <c r="Q12" s="2"/>
      <c r="R12" s="2"/>
      <c r="S12" s="2"/>
      <c r="T12" s="2"/>
      <c r="U12" s="2"/>
      <c r="V12" s="2"/>
      <c r="W12" s="2"/>
      <c r="X12" s="2"/>
      <c r="Y12" s="2"/>
      <c r="Z12" s="2"/>
    </row>
    <row r="13">
      <c r="A13" s="1" t="s">
        <v>1251</v>
      </c>
      <c r="B13" s="1" t="s">
        <v>1202</v>
      </c>
      <c r="C13" s="1" t="s">
        <v>1202</v>
      </c>
      <c r="D13" s="1" t="s">
        <v>1202</v>
      </c>
      <c r="E13" s="1" t="s">
        <v>1202</v>
      </c>
      <c r="F13" s="1" t="s">
        <v>1202</v>
      </c>
      <c r="G13" s="1" t="s">
        <v>1202</v>
      </c>
      <c r="H13" s="1" t="s">
        <v>1202</v>
      </c>
      <c r="I13" s="1" t="s">
        <v>1202</v>
      </c>
      <c r="J13" s="2"/>
      <c r="K13" s="2"/>
      <c r="L13" s="2"/>
      <c r="M13" s="2"/>
      <c r="N13" s="2"/>
      <c r="O13" s="2"/>
      <c r="P13" s="2"/>
      <c r="Q13" s="2"/>
      <c r="R13" s="2"/>
      <c r="S13" s="2"/>
      <c r="T13" s="2"/>
      <c r="U13" s="2"/>
      <c r="V13" s="2"/>
      <c r="W13" s="2"/>
      <c r="X13" s="2"/>
      <c r="Y13" s="2"/>
      <c r="Z13" s="2"/>
    </row>
    <row r="14">
      <c r="A14" s="1" t="s">
        <v>1252</v>
      </c>
      <c r="B14" s="1" t="s">
        <v>1202</v>
      </c>
      <c r="C14" s="1" t="s">
        <v>1202</v>
      </c>
      <c r="D14" s="1" t="s">
        <v>1202</v>
      </c>
      <c r="E14" s="1" t="s">
        <v>1202</v>
      </c>
      <c r="F14" s="1" t="s">
        <v>1202</v>
      </c>
      <c r="G14" s="1" t="s">
        <v>1202</v>
      </c>
      <c r="H14" s="1" t="s">
        <v>1202</v>
      </c>
      <c r="I14" s="1" t="s">
        <v>1202</v>
      </c>
      <c r="J14" s="2"/>
      <c r="K14" s="2"/>
      <c r="L14" s="2"/>
      <c r="M14" s="2"/>
      <c r="N14" s="2"/>
      <c r="O14" s="2"/>
      <c r="P14" s="2"/>
      <c r="Q14" s="2"/>
      <c r="R14" s="2"/>
      <c r="S14" s="2"/>
      <c r="T14" s="2"/>
      <c r="U14" s="2"/>
      <c r="V14" s="2"/>
      <c r="W14" s="2"/>
      <c r="X14" s="2"/>
      <c r="Y14" s="2"/>
      <c r="Z14" s="2"/>
    </row>
    <row r="15">
      <c r="A15" s="1" t="s">
        <v>1253</v>
      </c>
      <c r="B15" s="1" t="s">
        <v>209</v>
      </c>
      <c r="C15" s="1" t="s">
        <v>1254</v>
      </c>
      <c r="D15" s="1" t="s">
        <v>1255</v>
      </c>
      <c r="E15" s="1" t="s">
        <v>1202</v>
      </c>
      <c r="F15" s="1" t="s">
        <v>1256</v>
      </c>
      <c r="G15" s="1" t="s">
        <v>1257</v>
      </c>
      <c r="H15" s="1" t="s">
        <v>1258</v>
      </c>
      <c r="I15" s="1" t="s">
        <v>1259</v>
      </c>
      <c r="J15" s="2"/>
      <c r="K15" s="2"/>
      <c r="L15" s="2"/>
      <c r="M15" s="2"/>
      <c r="N15" s="2"/>
      <c r="O15" s="2"/>
      <c r="P15" s="2"/>
      <c r="Q15" s="2"/>
      <c r="R15" s="2"/>
      <c r="S15" s="2"/>
      <c r="T15" s="2"/>
      <c r="U15" s="2"/>
      <c r="V15" s="2"/>
      <c r="W15" s="2"/>
      <c r="X15" s="2"/>
      <c r="Y15" s="2"/>
      <c r="Z15" s="2"/>
    </row>
    <row r="16">
      <c r="A16" s="1" t="s">
        <v>1260</v>
      </c>
      <c r="B16" s="1" t="s">
        <v>1261</v>
      </c>
      <c r="C16" s="1" t="s">
        <v>1262</v>
      </c>
      <c r="D16" s="1" t="s">
        <v>1263</v>
      </c>
      <c r="E16" s="1" t="s">
        <v>1202</v>
      </c>
      <c r="F16" s="1" t="s">
        <v>1264</v>
      </c>
      <c r="G16" s="1" t="s">
        <v>1265</v>
      </c>
      <c r="H16" s="1" t="s">
        <v>1266</v>
      </c>
      <c r="I16" s="1" t="s">
        <v>1267</v>
      </c>
      <c r="J16" s="2"/>
      <c r="K16" s="2"/>
      <c r="L16" s="2"/>
      <c r="M16" s="2"/>
      <c r="N16" s="2"/>
      <c r="O16" s="2"/>
      <c r="P16" s="2"/>
      <c r="Q16" s="2"/>
      <c r="R16" s="2"/>
      <c r="S16" s="2"/>
      <c r="T16" s="2"/>
      <c r="U16" s="2"/>
      <c r="V16" s="2"/>
      <c r="W16" s="2"/>
      <c r="X16" s="2"/>
      <c r="Y16" s="2"/>
      <c r="Z16" s="2"/>
    </row>
    <row r="17">
      <c r="A17" s="1" t="s">
        <v>1268</v>
      </c>
      <c r="B17" s="1" t="s">
        <v>180</v>
      </c>
      <c r="C17" s="1" t="s">
        <v>181</v>
      </c>
      <c r="D17" s="1" t="s">
        <v>182</v>
      </c>
      <c r="E17" s="1" t="s">
        <v>183</v>
      </c>
      <c r="F17" s="1" t="s">
        <v>1269</v>
      </c>
      <c r="G17" s="1" t="s">
        <v>716</v>
      </c>
      <c r="H17" s="1" t="s">
        <v>1270</v>
      </c>
      <c r="I17" s="1" t="s">
        <v>821</v>
      </c>
      <c r="J17" s="2"/>
      <c r="K17" s="2"/>
      <c r="L17" s="2"/>
      <c r="M17" s="2"/>
      <c r="N17" s="2"/>
      <c r="O17" s="2"/>
      <c r="P17" s="2"/>
      <c r="Q17" s="2"/>
      <c r="R17" s="2"/>
      <c r="S17" s="2"/>
      <c r="T17" s="2"/>
      <c r="U17" s="2"/>
      <c r="V17" s="2"/>
      <c r="W17" s="2"/>
      <c r="X17" s="2"/>
      <c r="Y17" s="2"/>
      <c r="Z17" s="2"/>
    </row>
    <row r="18">
      <c r="A18" s="1" t="s">
        <v>1271</v>
      </c>
      <c r="B18" s="1" t="s">
        <v>1272</v>
      </c>
      <c r="C18" s="1" t="s">
        <v>1273</v>
      </c>
      <c r="D18" s="1" t="s">
        <v>1274</v>
      </c>
      <c r="E18" s="1" t="s">
        <v>1202</v>
      </c>
      <c r="F18" s="1" t="s">
        <v>1275</v>
      </c>
      <c r="G18" s="1" t="s">
        <v>1276</v>
      </c>
      <c r="H18" s="1" t="s">
        <v>1277</v>
      </c>
      <c r="I18" s="1" t="s">
        <v>1278</v>
      </c>
      <c r="J18" s="2"/>
      <c r="K18" s="2"/>
      <c r="L18" s="2"/>
      <c r="M18" s="2"/>
      <c r="N18" s="2"/>
      <c r="O18" s="2"/>
      <c r="P18" s="2"/>
      <c r="Q18" s="2"/>
      <c r="R18" s="2"/>
      <c r="S18" s="2"/>
      <c r="T18" s="2"/>
      <c r="U18" s="2"/>
      <c r="V18" s="2"/>
      <c r="W18" s="2"/>
      <c r="X18" s="2"/>
      <c r="Y18" s="2"/>
      <c r="Z18" s="2"/>
    </row>
    <row r="19">
      <c r="A19" s="1" t="s">
        <v>1279</v>
      </c>
      <c r="B19" s="1" t="s">
        <v>1280</v>
      </c>
      <c r="C19" s="1" t="s">
        <v>1281</v>
      </c>
      <c r="D19" s="1" t="s">
        <v>1282</v>
      </c>
      <c r="E19" s="1" t="s">
        <v>1283</v>
      </c>
      <c r="F19" s="1" t="s">
        <v>1284</v>
      </c>
      <c r="G19" s="1" t="s">
        <v>1285</v>
      </c>
      <c r="H19" s="1" t="s">
        <v>1286</v>
      </c>
      <c r="I19" s="1" t="s">
        <v>1287</v>
      </c>
      <c r="J19" s="2"/>
      <c r="K19" s="2"/>
      <c r="L19" s="2"/>
      <c r="M19" s="2"/>
      <c r="N19" s="2"/>
      <c r="O19" s="2"/>
      <c r="P19" s="2"/>
      <c r="Q19" s="2"/>
      <c r="R19" s="2"/>
      <c r="S19" s="2"/>
      <c r="T19" s="2"/>
      <c r="U19" s="2"/>
      <c r="V19" s="2"/>
      <c r="W19" s="2"/>
      <c r="X19" s="2"/>
      <c r="Y19" s="2"/>
      <c r="Z19" s="2"/>
    </row>
    <row r="20">
      <c r="A20" s="1" t="s">
        <v>1288</v>
      </c>
      <c r="B20" s="1" t="s">
        <v>1202</v>
      </c>
      <c r="C20" s="1" t="s">
        <v>1202</v>
      </c>
      <c r="D20" s="1" t="s">
        <v>1202</v>
      </c>
      <c r="E20" s="1" t="s">
        <v>1202</v>
      </c>
      <c r="F20" s="1" t="s">
        <v>1202</v>
      </c>
      <c r="G20" s="1" t="s">
        <v>1202</v>
      </c>
      <c r="H20" s="1" t="s">
        <v>1202</v>
      </c>
      <c r="I20" s="1" t="s">
        <v>1202</v>
      </c>
      <c r="J20" s="2"/>
      <c r="K20" s="2"/>
      <c r="L20" s="2"/>
      <c r="M20" s="2"/>
      <c r="N20" s="2"/>
      <c r="O20" s="2"/>
      <c r="P20" s="2"/>
      <c r="Q20" s="2"/>
      <c r="R20" s="2"/>
      <c r="S20" s="2"/>
      <c r="T20" s="2"/>
      <c r="U20" s="2"/>
      <c r="V20" s="2"/>
      <c r="W20" s="2"/>
      <c r="X20" s="2"/>
      <c r="Y20" s="2"/>
      <c r="Z20" s="2"/>
    </row>
    <row r="21" ht="15.75" customHeight="1">
      <c r="A21" s="1" t="s">
        <v>1289</v>
      </c>
      <c r="B21" s="1" t="s">
        <v>1290</v>
      </c>
      <c r="C21" s="1" t="s">
        <v>1291</v>
      </c>
      <c r="D21" s="1" t="s">
        <v>1292</v>
      </c>
      <c r="E21" s="1" t="s">
        <v>1293</v>
      </c>
      <c r="F21" s="1" t="s">
        <v>1294</v>
      </c>
      <c r="G21" s="1" t="s">
        <v>1295</v>
      </c>
      <c r="H21" s="1" t="s">
        <v>1296</v>
      </c>
      <c r="I21" s="1" t="s">
        <v>1297</v>
      </c>
      <c r="J21" s="2"/>
      <c r="K21" s="2"/>
      <c r="L21" s="2"/>
      <c r="M21" s="2"/>
      <c r="N21" s="2"/>
      <c r="O21" s="2"/>
      <c r="P21" s="2"/>
      <c r="Q21" s="2"/>
      <c r="R21" s="2"/>
      <c r="S21" s="2"/>
      <c r="T21" s="2"/>
      <c r="U21" s="2"/>
      <c r="V21" s="2"/>
      <c r="W21" s="2"/>
      <c r="X21" s="2"/>
      <c r="Y21" s="2"/>
      <c r="Z21" s="2"/>
    </row>
    <row r="22" ht="15.75" customHeight="1">
      <c r="A22" s="1" t="s">
        <v>1298</v>
      </c>
      <c r="B22" s="1" t="s">
        <v>1299</v>
      </c>
      <c r="C22" s="1" t="s">
        <v>1300</v>
      </c>
      <c r="D22" s="1" t="s">
        <v>1301</v>
      </c>
      <c r="E22" s="1" t="s">
        <v>1302</v>
      </c>
      <c r="F22" s="1" t="s">
        <v>1303</v>
      </c>
      <c r="G22" s="1" t="s">
        <v>1304</v>
      </c>
      <c r="H22" s="1" t="s">
        <v>1305</v>
      </c>
      <c r="I22" s="1" t="s">
        <v>1306</v>
      </c>
      <c r="J22" s="2"/>
      <c r="K22" s="2"/>
      <c r="L22" s="2"/>
      <c r="M22" s="2"/>
      <c r="N22" s="2"/>
      <c r="O22" s="2"/>
      <c r="P22" s="2"/>
      <c r="Q22" s="2"/>
      <c r="R22" s="2"/>
      <c r="S22" s="2"/>
      <c r="T22" s="2"/>
      <c r="U22" s="2"/>
      <c r="V22" s="2"/>
      <c r="W22" s="2"/>
      <c r="X22" s="2"/>
      <c r="Y22" s="2"/>
      <c r="Z22" s="2"/>
    </row>
    <row r="23" ht="15.75" customHeight="1">
      <c r="A23" s="1" t="s">
        <v>138</v>
      </c>
      <c r="B23" s="1" t="s">
        <v>1202</v>
      </c>
      <c r="C23" s="1" t="s">
        <v>1202</v>
      </c>
      <c r="D23" s="1" t="s">
        <v>1202</v>
      </c>
      <c r="E23" s="1" t="s">
        <v>1202</v>
      </c>
      <c r="F23" s="1" t="s">
        <v>1202</v>
      </c>
      <c r="G23" s="1" t="s">
        <v>1202</v>
      </c>
      <c r="H23" s="1" t="s">
        <v>1202</v>
      </c>
      <c r="I23" s="1" t="s">
        <v>1202</v>
      </c>
      <c r="J23" s="2"/>
      <c r="K23" s="2"/>
      <c r="L23" s="2"/>
      <c r="M23" s="2"/>
      <c r="N23" s="2"/>
      <c r="O23" s="2"/>
      <c r="P23" s="2"/>
      <c r="Q23" s="2"/>
      <c r="R23" s="2"/>
      <c r="S23" s="2"/>
      <c r="T23" s="2"/>
      <c r="U23" s="2"/>
      <c r="V23" s="2"/>
      <c r="W23" s="2"/>
      <c r="X23" s="2"/>
      <c r="Y23" s="2"/>
      <c r="Z23" s="2"/>
    </row>
    <row r="24" ht="15.75" customHeight="1">
      <c r="A24" s="1" t="s">
        <v>1307</v>
      </c>
      <c r="B24" s="1" t="s">
        <v>1308</v>
      </c>
      <c r="C24" s="1" t="s">
        <v>1309</v>
      </c>
      <c r="D24" s="1" t="s">
        <v>1310</v>
      </c>
      <c r="E24" s="1" t="s">
        <v>1311</v>
      </c>
      <c r="F24" s="1" t="s">
        <v>1312</v>
      </c>
      <c r="G24" s="1" t="s">
        <v>1313</v>
      </c>
      <c r="H24" s="1" t="s">
        <v>1313</v>
      </c>
      <c r="I24" s="1" t="s">
        <v>1313</v>
      </c>
      <c r="J24" s="2"/>
      <c r="K24" s="2"/>
      <c r="L24" s="2"/>
      <c r="M24" s="2"/>
      <c r="N24" s="2"/>
      <c r="O24" s="2"/>
      <c r="P24" s="2"/>
      <c r="Q24" s="2"/>
      <c r="R24" s="2"/>
      <c r="S24" s="2"/>
      <c r="T24" s="2"/>
      <c r="U24" s="2"/>
      <c r="V24" s="2"/>
      <c r="W24" s="2"/>
      <c r="X24" s="2"/>
      <c r="Y24" s="2"/>
      <c r="Z24" s="2"/>
    </row>
    <row r="25" ht="15.75" customHeight="1">
      <c r="A25" s="1" t="s">
        <v>1314</v>
      </c>
      <c r="B25" s="1" t="s">
        <v>1315</v>
      </c>
      <c r="C25" s="1" t="s">
        <v>1315</v>
      </c>
      <c r="D25" s="1" t="s">
        <v>1315</v>
      </c>
      <c r="E25" s="1" t="s">
        <v>1315</v>
      </c>
      <c r="F25" s="1" t="s">
        <v>1315</v>
      </c>
      <c r="G25" s="1" t="s">
        <v>1315</v>
      </c>
      <c r="H25" s="1" t="s">
        <v>1315</v>
      </c>
      <c r="I25" s="1" t="s">
        <v>1202</v>
      </c>
      <c r="J25" s="2"/>
      <c r="K25" s="2"/>
      <c r="L25" s="2"/>
      <c r="M25" s="2"/>
      <c r="N25" s="2"/>
      <c r="O25" s="2"/>
      <c r="P25" s="2"/>
      <c r="Q25" s="2"/>
      <c r="R25" s="2"/>
      <c r="S25" s="2"/>
      <c r="T25" s="2"/>
      <c r="U25" s="2"/>
      <c r="V25" s="2"/>
      <c r="W25" s="2"/>
      <c r="X25" s="2"/>
      <c r="Y25" s="2"/>
      <c r="Z25" s="2"/>
    </row>
    <row r="26" ht="15.75" customHeight="1">
      <c r="A26" s="1" t="s">
        <v>1316</v>
      </c>
      <c r="B26" s="1" t="s">
        <v>1317</v>
      </c>
      <c r="C26" s="1" t="s">
        <v>1318</v>
      </c>
      <c r="D26" s="1" t="s">
        <v>1319</v>
      </c>
      <c r="E26" s="1" t="s">
        <v>1320</v>
      </c>
      <c r="F26" s="1" t="s">
        <v>1321</v>
      </c>
      <c r="G26" s="1" t="s">
        <v>1202</v>
      </c>
      <c r="H26" s="1" t="s">
        <v>1202</v>
      </c>
      <c r="I26" s="1" t="s">
        <v>1202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12</v>
      </c>
      <c r="C4" s="2"/>
      <c r="D4" s="2"/>
      <c r="E4" s="2"/>
      <c r="F4" s="2"/>
      <c r="G4" s="2"/>
      <c r="H4" s="2"/>
      <c r="I4" s="2"/>
      <c r="J4" s="2"/>
      <c r="K4" s="2"/>
      <c r="L4" s="2"/>
      <c r="M4" s="2"/>
      <c r="N4" s="2"/>
      <c r="O4" s="2"/>
      <c r="P4" s="2"/>
      <c r="Q4" s="2"/>
      <c r="R4" s="2"/>
      <c r="S4" s="2"/>
      <c r="T4" s="2"/>
      <c r="U4" s="2"/>
      <c r="V4" s="2"/>
      <c r="W4" s="2"/>
      <c r="X4" s="2"/>
      <c r="Y4" s="2"/>
      <c r="Z4" s="2"/>
    </row>
    <row r="5">
      <c r="A5" s="3" t="s">
        <v>1327</v>
      </c>
      <c r="B5" s="1" t="s">
        <v>1328</v>
      </c>
      <c r="C5" s="2"/>
      <c r="D5" s="2"/>
      <c r="E5" s="2"/>
      <c r="F5" s="2"/>
      <c r="G5" s="2"/>
      <c r="H5" s="2"/>
      <c r="I5" s="2"/>
      <c r="J5" s="2"/>
      <c r="K5" s="2"/>
      <c r="L5" s="2"/>
      <c r="M5" s="2"/>
      <c r="N5" s="2"/>
      <c r="O5" s="2"/>
      <c r="P5" s="2"/>
      <c r="Q5" s="2"/>
      <c r="R5" s="2"/>
      <c r="S5" s="2"/>
      <c r="T5" s="2"/>
      <c r="U5" s="2"/>
      <c r="V5" s="2"/>
      <c r="W5" s="2"/>
      <c r="X5" s="2"/>
      <c r="Y5" s="2"/>
      <c r="Z5" s="2"/>
    </row>
    <row r="6">
      <c r="A6" s="3" t="s">
        <v>1329</v>
      </c>
      <c r="B6" s="1" t="s">
        <v>1330</v>
      </c>
      <c r="C6" s="2"/>
      <c r="D6" s="2"/>
      <c r="E6" s="2"/>
      <c r="F6" s="2"/>
      <c r="G6" s="2"/>
      <c r="H6" s="2"/>
      <c r="I6" s="2"/>
      <c r="J6" s="2"/>
      <c r="K6" s="2"/>
      <c r="L6" s="2"/>
      <c r="M6" s="2"/>
      <c r="N6" s="2"/>
      <c r="O6" s="2"/>
      <c r="P6" s="2"/>
      <c r="Q6" s="2"/>
      <c r="R6" s="2"/>
      <c r="S6" s="2"/>
      <c r="T6" s="2"/>
      <c r="U6" s="2"/>
      <c r="V6" s="2"/>
      <c r="W6" s="2"/>
      <c r="X6" s="2"/>
      <c r="Y6" s="2"/>
      <c r="Z6" s="2"/>
    </row>
    <row r="7">
      <c r="A7" s="3" t="s">
        <v>1331</v>
      </c>
      <c r="B7" s="4" t="s">
        <v>1332</v>
      </c>
      <c r="C7" s="2"/>
      <c r="D7" s="2"/>
      <c r="E7" s="2"/>
      <c r="F7" s="2"/>
      <c r="G7" s="2"/>
      <c r="H7" s="2"/>
      <c r="I7" s="2"/>
      <c r="J7" s="2"/>
      <c r="K7" s="2"/>
      <c r="L7" s="2"/>
      <c r="M7" s="2"/>
      <c r="N7" s="2"/>
      <c r="O7" s="2"/>
      <c r="P7" s="2"/>
      <c r="Q7" s="2"/>
      <c r="R7" s="2"/>
      <c r="S7" s="2"/>
      <c r="T7" s="2"/>
      <c r="U7" s="2"/>
      <c r="V7" s="2"/>
      <c r="W7" s="2"/>
      <c r="X7" s="2"/>
      <c r="Y7" s="2"/>
      <c r="Z7" s="2"/>
    </row>
    <row r="8">
      <c r="A8" s="3" t="s">
        <v>1333</v>
      </c>
      <c r="B8" s="1" t="s">
        <v>1334</v>
      </c>
      <c r="C8" s="2"/>
      <c r="D8" s="2"/>
      <c r="E8" s="2"/>
      <c r="F8" s="2"/>
      <c r="G8" s="2"/>
      <c r="H8" s="2"/>
      <c r="I8" s="2"/>
      <c r="J8" s="2"/>
      <c r="K8" s="2"/>
      <c r="L8" s="2"/>
      <c r="M8" s="2"/>
      <c r="N8" s="2"/>
      <c r="O8" s="2"/>
      <c r="P8" s="2"/>
      <c r="Q8" s="2"/>
      <c r="R8" s="2"/>
      <c r="S8" s="2"/>
      <c r="T8" s="2"/>
      <c r="U8" s="2"/>
      <c r="V8" s="2"/>
      <c r="W8" s="2"/>
      <c r="X8" s="2"/>
      <c r="Y8" s="2"/>
      <c r="Z8" s="2"/>
    </row>
    <row r="9">
      <c r="A9" s="3" t="s">
        <v>1335</v>
      </c>
      <c r="B9" s="1" t="s">
        <v>1336</v>
      </c>
      <c r="C9" s="2"/>
      <c r="D9" s="2"/>
      <c r="E9" s="2"/>
      <c r="F9" s="2"/>
      <c r="G9" s="2"/>
      <c r="H9" s="2"/>
      <c r="I9" s="2"/>
      <c r="J9" s="2"/>
      <c r="K9" s="2"/>
      <c r="L9" s="2"/>
      <c r="M9" s="2"/>
      <c r="N9" s="2"/>
      <c r="O9" s="2"/>
      <c r="P9" s="2"/>
      <c r="Q9" s="2"/>
      <c r="R9" s="2"/>
      <c r="S9" s="2"/>
      <c r="T9" s="2"/>
      <c r="U9" s="2"/>
      <c r="V9" s="2"/>
      <c r="W9" s="2"/>
      <c r="X9" s="2"/>
      <c r="Y9" s="2"/>
      <c r="Z9" s="2"/>
    </row>
    <row r="10">
      <c r="A10" s="3" t="s">
        <v>1337</v>
      </c>
      <c r="B10" s="1" t="s">
        <v>1334</v>
      </c>
      <c r="C10" s="2"/>
      <c r="D10" s="2"/>
      <c r="E10" s="2"/>
      <c r="F10" s="2"/>
      <c r="G10" s="2"/>
      <c r="H10" s="2"/>
      <c r="I10" s="2"/>
      <c r="J10" s="2"/>
      <c r="K10" s="2"/>
      <c r="L10" s="2"/>
      <c r="M10" s="2"/>
      <c r="N10" s="2"/>
      <c r="O10" s="2"/>
      <c r="P10" s="2"/>
      <c r="Q10" s="2"/>
      <c r="R10" s="2"/>
      <c r="S10" s="2"/>
      <c r="T10" s="2"/>
      <c r="U10" s="2"/>
      <c r="V10" s="2"/>
      <c r="W10" s="2"/>
      <c r="X10" s="2"/>
      <c r="Y10" s="2"/>
      <c r="Z10" s="2"/>
    </row>
    <row r="11">
      <c r="A11" s="3" t="s">
        <v>1338</v>
      </c>
      <c r="B11" s="1" t="s">
        <v>1339</v>
      </c>
      <c r="C11" s="2"/>
      <c r="D11" s="2"/>
      <c r="E11" s="2"/>
      <c r="F11" s="2"/>
      <c r="G11" s="2"/>
      <c r="H11" s="2"/>
      <c r="I11" s="2"/>
      <c r="J11" s="2"/>
      <c r="K11" s="2"/>
      <c r="L11" s="2"/>
      <c r="M11" s="2"/>
      <c r="N11" s="2"/>
      <c r="O11" s="2"/>
      <c r="P11" s="2"/>
      <c r="Q11" s="2"/>
      <c r="R11" s="2"/>
      <c r="S11" s="2"/>
      <c r="T11" s="2"/>
      <c r="U11" s="2"/>
      <c r="V11" s="2"/>
      <c r="W11" s="2"/>
      <c r="X11" s="2"/>
      <c r="Y11" s="2"/>
      <c r="Z11" s="2"/>
    </row>
    <row r="12">
      <c r="A12" s="3" t="s">
        <v>1340</v>
      </c>
      <c r="B12" s="1" t="s">
        <v>1341</v>
      </c>
      <c r="C12" s="2"/>
      <c r="D12" s="2"/>
      <c r="E12" s="2"/>
      <c r="F12" s="2"/>
      <c r="G12" s="2"/>
      <c r="H12" s="2"/>
      <c r="I12" s="2"/>
      <c r="J12" s="2"/>
      <c r="K12" s="2"/>
      <c r="L12" s="2"/>
      <c r="M12" s="2"/>
      <c r="N12" s="2"/>
      <c r="O12" s="2"/>
      <c r="P12" s="2"/>
      <c r="Q12" s="2"/>
      <c r="R12" s="2"/>
      <c r="S12" s="2"/>
      <c r="T12" s="2"/>
      <c r="U12" s="2"/>
      <c r="V12" s="2"/>
      <c r="W12" s="2"/>
      <c r="X12" s="2"/>
      <c r="Y12" s="2"/>
      <c r="Z12" s="2"/>
    </row>
    <row r="13">
      <c r="A13" s="3" t="s">
        <v>1342</v>
      </c>
      <c r="B13" s="1" t="s">
        <v>1339</v>
      </c>
      <c r="C13" s="2"/>
      <c r="D13" s="2"/>
      <c r="E13" s="2"/>
      <c r="F13" s="2"/>
      <c r="G13" s="2"/>
      <c r="H13" s="2"/>
      <c r="I13" s="2"/>
      <c r="J13" s="2"/>
      <c r="K13" s="2"/>
      <c r="L13" s="2"/>
      <c r="M13" s="2"/>
      <c r="N13" s="2"/>
      <c r="O13" s="2"/>
      <c r="P13" s="2"/>
      <c r="Q13" s="2"/>
      <c r="R13" s="2"/>
      <c r="S13" s="2"/>
      <c r="T13" s="2"/>
      <c r="U13" s="2"/>
      <c r="V13" s="2"/>
      <c r="W13" s="2"/>
      <c r="X13" s="2"/>
      <c r="Y13" s="2"/>
      <c r="Z13" s="2"/>
    </row>
    <row r="14">
      <c r="A14" s="3" t="s">
        <v>1343</v>
      </c>
      <c r="B14" s="1" t="s">
        <v>1344</v>
      </c>
      <c r="C14" s="2"/>
      <c r="D14" s="2"/>
      <c r="E14" s="2"/>
      <c r="F14" s="2"/>
      <c r="G14" s="2"/>
      <c r="H14" s="2"/>
      <c r="I14" s="2"/>
      <c r="J14" s="2"/>
      <c r="K14" s="2"/>
      <c r="L14" s="2"/>
      <c r="M14" s="2"/>
      <c r="N14" s="2"/>
      <c r="O14" s="2"/>
      <c r="P14" s="2"/>
      <c r="Q14" s="2"/>
      <c r="R14" s="2"/>
      <c r="S14" s="2"/>
      <c r="T14" s="2"/>
      <c r="U14" s="2"/>
      <c r="V14" s="2"/>
      <c r="W14" s="2"/>
      <c r="X14" s="2"/>
      <c r="Y14" s="2"/>
      <c r="Z14" s="2"/>
    </row>
    <row r="15">
      <c r="A15" s="3" t="s">
        <v>1345</v>
      </c>
      <c r="B15" s="1" t="s">
        <v>1346</v>
      </c>
      <c r="C15" s="2"/>
      <c r="D15" s="2"/>
      <c r="E15" s="2"/>
      <c r="F15" s="2"/>
      <c r="G15" s="2"/>
      <c r="H15" s="2"/>
      <c r="I15" s="2"/>
      <c r="J15" s="2"/>
      <c r="K15" s="2"/>
      <c r="L15" s="2"/>
      <c r="M15" s="2"/>
      <c r="N15" s="2"/>
      <c r="O15" s="2"/>
      <c r="P15" s="2"/>
      <c r="Q15" s="2"/>
      <c r="R15" s="2"/>
      <c r="S15" s="2"/>
      <c r="T15" s="2"/>
      <c r="U15" s="2"/>
      <c r="V15" s="2"/>
      <c r="W15" s="2"/>
      <c r="X15" s="2"/>
      <c r="Y15" s="2"/>
      <c r="Z15" s="2"/>
    </row>
    <row r="16">
      <c r="A16" s="3" t="s">
        <v>1347</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1348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1349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1350</v>
      </c>
      <c r="B19" s="1">
        <v>22.63</v>
      </c>
      <c r="C19" s="2"/>
      <c r="D19" s="2"/>
      <c r="E19" s="2"/>
      <c r="F19" s="2"/>
      <c r="G19" s="2"/>
      <c r="H19" s="2"/>
      <c r="I19" s="2"/>
      <c r="J19" s="2"/>
      <c r="K19" s="2"/>
      <c r="L19" s="2"/>
      <c r="M19" s="2"/>
      <c r="N19" s="2"/>
      <c r="O19" s="2"/>
      <c r="P19" s="2"/>
      <c r="Q19" s="2"/>
      <c r="R19" s="2"/>
      <c r="S19" s="2"/>
      <c r="T19" s="2"/>
      <c r="U19" s="2"/>
      <c r="V19" s="2"/>
      <c r="W19" s="2"/>
      <c r="X19" s="2"/>
      <c r="Y19" s="2"/>
      <c r="Z19" s="2"/>
    </row>
    <row r="20">
      <c r="A20" s="3" t="s">
        <v>1351</v>
      </c>
      <c r="B20" s="1">
        <v>22.62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1352</v>
      </c>
      <c r="B21" s="1">
        <v>22.3601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1353</v>
      </c>
      <c r="B22" s="1">
        <v>22.83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1354</v>
      </c>
      <c r="B23" s="1">
        <v>22.63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1355</v>
      </c>
      <c r="B24" s="1">
        <v>22.62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1356</v>
      </c>
      <c r="B25" s="1">
        <v>22.3601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1357</v>
      </c>
      <c r="B26" s="1">
        <v>22.83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1358</v>
      </c>
      <c r="B27" s="1">
        <v>1.64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1359</v>
      </c>
      <c r="B28" s="1">
        <v>0.0729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1360</v>
      </c>
      <c r="B29" s="1">
        <v>1.7109792E9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1361</v>
      </c>
      <c r="B30" s="1">
        <v>0.5686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1362</v>
      </c>
      <c r="B31" s="1">
        <v>6.37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1363</v>
      </c>
      <c r="B32" s="1">
        <v>0.201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1364</v>
      </c>
      <c r="B33" s="1">
        <v>8.050179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1365</v>
      </c>
      <c r="B34" s="1">
        <v>9.306642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1366</v>
      </c>
      <c r="B35" s="1">
        <v>290326.0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1367</v>
      </c>
      <c r="B36" s="1">
        <v>290326.0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1368</v>
      </c>
      <c r="B37" s="1">
        <v>218281.0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1369</v>
      </c>
      <c r="B38" s="1">
        <v>185320.0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1370</v>
      </c>
      <c r="B39" s="1">
        <v>185320.0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1371</v>
      </c>
      <c r="B40" s="1">
        <v>21.92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1372</v>
      </c>
      <c r="B41" s="1">
        <v>23.0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1373</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1374</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1375</v>
      </c>
      <c r="B44" s="1">
        <v>1.146578432E10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1376</v>
      </c>
      <c r="B45" s="1">
        <v>20.93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1377</v>
      </c>
      <c r="B46" s="1">
        <v>25.97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1378</v>
      </c>
      <c r="B47" s="1">
        <v>0.003953911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1379</v>
      </c>
      <c r="B48" s="1">
        <v>23.0396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1380</v>
      </c>
      <c r="B49" s="1">
        <v>23.57455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1381</v>
      </c>
      <c r="B50" s="1">
        <v>8.077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1382</v>
      </c>
      <c r="B51" s="1">
        <v>0.3569156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1383</v>
      </c>
      <c r="B52" s="1" t="s">
        <v>1384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1385</v>
      </c>
      <c r="B53" s="1">
        <v>9.657546440704E12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1386</v>
      </c>
      <c r="B54" s="1">
        <v>0.49148998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1387</v>
      </c>
      <c r="B55" s="1">
        <v>3.6269172803E10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1388</v>
      </c>
      <c r="B56" s="1">
        <v>5.05084992E8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1389</v>
      </c>
      <c r="B57" s="1">
        <v>630605.0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1390</v>
      </c>
      <c r="B58" s="1">
        <v>454604.0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1393</v>
      </c>
      <c r="B61" s="1">
        <v>0.0011999999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1394</v>
      </c>
      <c r="B62" s="1">
        <v>0.022839999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1395</v>
      </c>
      <c r="B63" s="1">
        <v>2.31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1396</v>
      </c>
      <c r="B64" s="1">
        <v>0.0026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1397</v>
      </c>
      <c r="B65" s="1">
        <v>5.15169984E8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1398</v>
      </c>
      <c r="B66" s="1">
        <v>54.195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1399</v>
      </c>
      <c r="B67" s="1">
        <v>0.41442937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1402</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1403</v>
      </c>
      <c r="B71" s="1">
        <v>0.108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1404</v>
      </c>
      <c r="B72" s="1">
        <v>1.425260937216E12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1405</v>
      </c>
      <c r="B73" s="1">
        <v>2.79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1406</v>
      </c>
      <c r="B74" s="1">
        <v>2.52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1407</v>
      </c>
      <c r="B75" s="1" t="s">
        <v>1408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1409</v>
      </c>
      <c r="B76" s="1">
        <v>1.5429312E9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1410</v>
      </c>
      <c r="B77" s="1">
        <v>3.33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1411</v>
      </c>
      <c r="B78" s="1">
        <v>0.041743994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1413</v>
      </c>
      <c r="B80" s="1">
        <v>1.692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1414</v>
      </c>
      <c r="B81" s="1">
        <v>1.7109792E9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1415</v>
      </c>
      <c r="B82" s="1" t="s">
        <v>1416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1417</v>
      </c>
      <c r="B83" s="1" t="s">
        <v>1418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1421</v>
      </c>
      <c r="B86" s="1" t="s">
        <v>1422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1423</v>
      </c>
      <c r="B87" s="1" t="s">
        <v>1424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1425</v>
      </c>
      <c r="B88" s="1">
        <v>1.028295E9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1426</v>
      </c>
      <c r="B89" s="1" t="s">
        <v>1427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1428</v>
      </c>
      <c r="B90" s="1" t="s">
        <v>1429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1430</v>
      </c>
      <c r="B91" s="1" t="s">
        <v>1431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1432</v>
      </c>
      <c r="B92" s="1" t="s">
        <v>1433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1435</v>
      </c>
      <c r="B94" s="1">
        <v>22.46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1436</v>
      </c>
      <c r="B95" s="1">
        <v>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1437</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1438</v>
      </c>
      <c r="B97" s="1">
        <v>25.04444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1440</v>
      </c>
      <c r="B99" s="1">
        <v>2.88889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1441</v>
      </c>
      <c r="B100" s="1" t="s">
        <v>1442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1443</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1444</v>
      </c>
      <c r="B102" s="1">
        <v>7.517263888384E12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1445</v>
      </c>
      <c r="B103" s="1">
        <v>74.416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1446</v>
      </c>
      <c r="B104" s="1">
        <v>1.4905967116288E13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1447</v>
      </c>
      <c r="B105" s="1">
        <v>2.899858948096E12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1448</v>
      </c>
      <c r="B106" s="1">
        <v>5741.4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1449</v>
      </c>
      <c r="B107" s="1">
        <v>0.02668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1450</v>
      </c>
      <c r="B108" s="1">
        <v>0.27146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1451</v>
      </c>
      <c r="B109" s="1">
        <v>-7.88589969408E11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1452</v>
      </c>
      <c r="B110" s="1">
        <v>0.109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1453</v>
      </c>
      <c r="B111" s="1">
        <v>0.031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1454</v>
      </c>
      <c r="B112" s="1">
        <v>0.57379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1455</v>
      </c>
      <c r="B113" s="1" t="s">
        <v>1456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1457</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1458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135</v>
      </c>
      <c r="B4" s="1">
        <v>4460.585</v>
      </c>
      <c r="C4" s="1">
        <v>5319.27</v>
      </c>
      <c r="D4" s="1">
        <v>5438.67</v>
      </c>
      <c r="E4" s="1">
        <v>6277.455</v>
      </c>
      <c r="F4" s="1">
        <v>7311.26</v>
      </c>
      <c r="G4" s="1">
        <v>5899.355</v>
      </c>
      <c r="H4" s="1">
        <v>3182.01</v>
      </c>
      <c r="I4" s="1">
        <v>7159.025</v>
      </c>
      <c r="J4" s="1">
        <v>7784.88</v>
      </c>
      <c r="K4" s="1">
        <v>8015.72</v>
      </c>
      <c r="L4" s="2"/>
      <c r="M4" s="2"/>
      <c r="N4" s="2"/>
      <c r="O4" s="2"/>
      <c r="P4" s="2"/>
      <c r="Q4" s="2"/>
      <c r="R4" s="2"/>
      <c r="S4" s="2"/>
      <c r="T4" s="2"/>
      <c r="U4" s="2"/>
      <c r="V4" s="2"/>
      <c r="W4" s="2"/>
      <c r="X4" s="2"/>
      <c r="Y4" s="2"/>
      <c r="Z4" s="2"/>
    </row>
    <row r="5">
      <c r="A5" s="3" t="s">
        <v>1459</v>
      </c>
      <c r="B5" s="1">
        <v>104000.0</v>
      </c>
      <c r="C5" s="1">
        <v>103000.0</v>
      </c>
      <c r="D5" s="1">
        <v>102000.0</v>
      </c>
      <c r="E5" s="1">
        <v>102000.0</v>
      </c>
      <c r="F5" s="1">
        <v>101000.0</v>
      </c>
      <c r="G5" s="1">
        <v>101000.0</v>
      </c>
      <c r="H5" s="1">
        <v>101000.0</v>
      </c>
      <c r="I5" s="1">
        <v>101000.0</v>
      </c>
      <c r="J5" s="1">
        <v>101000.0</v>
      </c>
      <c r="K5" s="1">
        <v>101000.0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t="str">
        <f>IF(W3*FORECAST(W2,B3:W3,B2:W2)&gt;0,FORECAST(W2,B3:W3,B2:W2),V3)*$X$1 * (1+0.02)/(0.0856-0.02)</f>
        <v>#N/A</v>
      </c>
      <c r="M7" s="2"/>
      <c r="N7" s="2"/>
      <c r="O7" s="2"/>
      <c r="P7" s="2"/>
      <c r="Q7" s="2"/>
      <c r="R7" s="2"/>
      <c r="S7" s="2"/>
      <c r="T7" s="2"/>
      <c r="U7" s="2"/>
      <c r="V7" s="2"/>
      <c r="W7" s="2"/>
      <c r="X7" s="2"/>
      <c r="Y7" s="2"/>
      <c r="Z7" s="2"/>
    </row>
    <row r="8">
      <c r="A8" s="2"/>
      <c r="B8" s="2"/>
      <c r="C8" s="2"/>
      <c r="D8" s="2"/>
      <c r="E8" s="2"/>
      <c r="F8" s="2"/>
      <c r="G8" s="2"/>
      <c r="H8" s="2"/>
      <c r="I8" s="2"/>
      <c r="J8" s="2"/>
      <c r="K8" s="1" t="s">
        <v>1461</v>
      </c>
      <c r="L8" s="1" t="str">
        <f t="array" ref="L8">NPV(0.0856,M3:W3)</f>
        <v>#N/A</v>
      </c>
      <c r="M8" s="2"/>
      <c r="N8" s="2"/>
      <c r="O8" s="2"/>
      <c r="P8" s="2"/>
      <c r="Q8" s="2"/>
      <c r="R8" s="2"/>
      <c r="S8" s="2"/>
      <c r="T8" s="2"/>
      <c r="U8" s="2"/>
      <c r="V8" s="2"/>
      <c r="W8" s="2"/>
      <c r="X8" s="2"/>
      <c r="Y8" s="2"/>
      <c r="Z8" s="2"/>
    </row>
    <row r="9">
      <c r="A9" s="2"/>
      <c r="B9" s="2"/>
      <c r="C9" s="2"/>
      <c r="D9" s="2"/>
      <c r="E9" s="2"/>
      <c r="F9" s="2"/>
      <c r="G9" s="2"/>
      <c r="H9" s="2"/>
      <c r="I9" s="2"/>
      <c r="J9" s="2"/>
      <c r="K9" s="1" t="s">
        <v>1462</v>
      </c>
      <c r="L9" s="1" t="str">
        <f t="array" ref="L9">NPV(0.0856,M16:W16)</f>
        <v>#N/A</v>
      </c>
      <c r="M9" s="2"/>
      <c r="N9" s="2"/>
      <c r="O9" s="2"/>
      <c r="P9" s="2"/>
      <c r="Q9" s="2"/>
      <c r="R9" s="2"/>
      <c r="S9" s="2"/>
      <c r="T9" s="2"/>
      <c r="U9" s="2"/>
      <c r="V9" s="2"/>
      <c r="W9" s="2"/>
      <c r="X9" s="2"/>
      <c r="Y9" s="2"/>
      <c r="Z9" s="2"/>
    </row>
    <row r="10">
      <c r="A10" s="2"/>
      <c r="B10" s="2"/>
      <c r="C10" s="2"/>
      <c r="D10" s="2"/>
      <c r="E10" s="2"/>
      <c r="F10" s="2"/>
      <c r="G10" s="2"/>
      <c r="H10" s="2"/>
      <c r="I10" s="2"/>
      <c r="J10" s="2"/>
      <c r="K10" s="1" t="s">
        <v>1463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8015.72</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101000.0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(1+0.02)/(0.0856-0.02)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588.045</v>
      </c>
      <c r="C3" s="5">
        <v>556.205</v>
      </c>
      <c r="D3" s="5">
        <v>549.24</v>
      </c>
      <c r="E3" s="5">
        <v>573.12</v>
      </c>
      <c r="F3" s="5">
        <v>592.025</v>
      </c>
      <c r="G3" s="5">
        <v>590.035</v>
      </c>
      <c r="H3" s="5">
        <v>460.685</v>
      </c>
      <c r="I3" s="5">
        <v>789.035</v>
      </c>
      <c r="J3" s="5">
        <v>1401.955</v>
      </c>
      <c r="K3" s="5">
        <v>1367.13</v>
      </c>
      <c r="L3" s="1">
        <f>IF(K3*FORECAST(L2,B3:K3,B2:K2)&gt;0,FORECAST(L2,B3:K3,B2:K2),K3)*$X$1</f>
        <v>1206.470667</v>
      </c>
      <c r="M3" s="1">
        <f>IF(L3*FORECAST(M2,B3:L3,B2:L2)&gt;0,FORECAST(M2,B3:L3,B2:L2),L3)*$X$1</f>
        <v>1290.056697</v>
      </c>
      <c r="N3" s="1">
        <f>IF(M3*FORECAST(N2,B3:M3,B2:M2)&gt;0,FORECAST(N2,B3:M3,B2:M2),M3)*$X$1</f>
        <v>1373.642727</v>
      </c>
      <c r="O3" s="1">
        <f>IF(N3*FORECAST(O2,B3:N3,B2:N2)&gt;0,FORECAST(O2,B3:N3,B2:N2),N3)*$X$1</f>
        <v>1457.228758</v>
      </c>
      <c r="P3" s="1">
        <f>IF(O3*FORECAST(P2,B3:O3,B2:O2)&gt;0,FORECAST(P2,B3:O3,B2:O2),O3)*$X$1</f>
        <v>1540.814788</v>
      </c>
      <c r="Q3" s="1">
        <f>IF(P3*FORECAST(Q2,B3:P3,B2:P2)&gt;0,FORECAST(Q2,B3:P3,B2:P2),P3)*$X$1</f>
        <v>1624.400818</v>
      </c>
      <c r="R3" s="1">
        <f>IF(Q3*FORECAST(R2,B3:Q3,B2:Q2)&gt;0,FORECAST(R2,B3:Q3,B2:Q2),Q3)*$X$1</f>
        <v>1707.986848</v>
      </c>
      <c r="S3" s="5">
        <f>IF(R3*FORECAST(S2,B3:R3,B2:R2)&gt;0,FORECAST(S2,B3:R3,B2:R2),R3)*$X$1</f>
        <v>1791.572879</v>
      </c>
      <c r="T3" s="5">
        <f>IF(S3*FORECAST(T2,B3:S3,B2:S2)&gt;0,FORECAST(T2,B3:S3,B2:S2),S3)*$X$1</f>
        <v>1875.158909</v>
      </c>
      <c r="U3" s="5">
        <f>IF(T3*FORECAST(U2,B3:T3,B2:T2)&gt;0,FORECAST(U2,B3:T3,B2:T2),T3)*$X$1</f>
        <v>1958.744939</v>
      </c>
      <c r="V3" s="5">
        <f>IF(U3*FORECAST(V2,B3:U3,B2:U2)&gt;0,FORECAST(V2,B3:U3,B2:U2),U3)*$X$1</f>
        <v>2042.33097</v>
      </c>
      <c r="W3" s="5">
        <f>IF(V3*FORECAST(W2,B3:V3,B2:V2)&gt;0,FORECAST(W2,B3:V3,B2:V2),V3)*$X$1</f>
        <v>2125.917</v>
      </c>
      <c r="X3" s="2"/>
      <c r="Y3" s="2"/>
      <c r="Z3" s="2"/>
    </row>
    <row r="4">
      <c r="A4" s="3" t="s">
        <v>135</v>
      </c>
      <c r="B4" s="1">
        <v>4460.585</v>
      </c>
      <c r="C4" s="1">
        <v>5319.27</v>
      </c>
      <c r="D4" s="1">
        <v>5438.67</v>
      </c>
      <c r="E4" s="1">
        <v>6277.455</v>
      </c>
      <c r="F4" s="1">
        <v>7311.26</v>
      </c>
      <c r="G4" s="1">
        <v>5899.355</v>
      </c>
      <c r="H4" s="1">
        <v>3182.01</v>
      </c>
      <c r="I4" s="1">
        <v>7159.025</v>
      </c>
      <c r="J4" s="1">
        <v>7784.88</v>
      </c>
      <c r="K4" s="1">
        <v>8015.72</v>
      </c>
      <c r="L4" s="2"/>
      <c r="M4" s="2"/>
      <c r="N4" s="2"/>
      <c r="O4" s="2"/>
      <c r="P4" s="2"/>
      <c r="Q4" s="2"/>
      <c r="R4" s="2"/>
      <c r="S4" s="2"/>
      <c r="T4" s="2"/>
      <c r="U4" s="2"/>
      <c r="V4" s="2"/>
      <c r="W4" s="2"/>
      <c r="X4" s="2"/>
      <c r="Y4" s="2"/>
      <c r="Z4" s="2"/>
    </row>
    <row r="5">
      <c r="A5" s="3" t="s">
        <v>1459</v>
      </c>
      <c r="B5" s="1">
        <v>104000.0</v>
      </c>
      <c r="C5" s="1">
        <v>103000.0</v>
      </c>
      <c r="D5" s="1">
        <v>102000.0</v>
      </c>
      <c r="E5" s="1">
        <v>102000.0</v>
      </c>
      <c r="F5" s="1">
        <v>101000.0</v>
      </c>
      <c r="G5" s="1">
        <v>101000.0</v>
      </c>
      <c r="H5" s="1">
        <v>101000.0</v>
      </c>
      <c r="I5" s="1">
        <v>101000.0</v>
      </c>
      <c r="J5" s="1">
        <v>101000.0</v>
      </c>
      <c r="K5" s="1">
        <v>101000.0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f>IF(W3*FORECAST(W2,B3:W3,B2:W2)&gt;0,FORECAST(W2,B3:W3,B2:W2),V3)*$X$1 * (1+0.02)/(0.0856-0.02)</f>
        <v>33055.41677</v>
      </c>
      <c r="M7" s="2"/>
      <c r="N7" s="2"/>
      <c r="O7" s="2"/>
      <c r="P7" s="2"/>
      <c r="Q7" s="2"/>
      <c r="R7" s="2"/>
      <c r="S7" s="2"/>
      <c r="T7" s="2"/>
      <c r="U7" s="2"/>
      <c r="V7" s="2"/>
      <c r="W7" s="2"/>
      <c r="X7" s="2"/>
      <c r="Y7" s="2"/>
      <c r="Z7" s="2"/>
    </row>
    <row r="8">
      <c r="A8" s="2"/>
      <c r="B8" s="2"/>
      <c r="C8" s="2"/>
      <c r="D8" s="2"/>
      <c r="E8" s="2"/>
      <c r="F8" s="2"/>
      <c r="G8" s="2"/>
      <c r="H8" s="2"/>
      <c r="I8" s="2"/>
      <c r="J8" s="2"/>
      <c r="K8" s="1" t="s">
        <v>1461</v>
      </c>
      <c r="L8" s="6">
        <f t="array" ref="L8">NPV(0.0856,M3:W3)</f>
        <v>11398.17312</v>
      </c>
      <c r="M8" s="2"/>
      <c r="N8" s="2"/>
      <c r="O8" s="2"/>
      <c r="P8" s="2"/>
      <c r="Q8" s="2"/>
      <c r="R8" s="2"/>
      <c r="S8" s="2"/>
      <c r="T8" s="2"/>
      <c r="U8" s="2"/>
      <c r="V8" s="2"/>
      <c r="W8" s="2"/>
      <c r="X8" s="2"/>
      <c r="Y8" s="2"/>
      <c r="Z8" s="2"/>
    </row>
    <row r="9">
      <c r="A9" s="2"/>
      <c r="B9" s="2"/>
      <c r="C9" s="2"/>
      <c r="D9" s="2"/>
      <c r="E9" s="2"/>
      <c r="F9" s="2"/>
      <c r="G9" s="2"/>
      <c r="H9" s="2"/>
      <c r="I9" s="2"/>
      <c r="J9" s="2"/>
      <c r="K9" s="1" t="s">
        <v>1462</v>
      </c>
      <c r="L9" s="6">
        <f t="array" ref="L9">NPV(0.0856,M16:W16)</f>
        <v>13392.89475</v>
      </c>
      <c r="M9" s="2"/>
      <c r="N9" s="2"/>
      <c r="O9" s="2"/>
      <c r="P9" s="2"/>
      <c r="Q9" s="2"/>
      <c r="R9" s="2"/>
      <c r="S9" s="2"/>
      <c r="T9" s="2"/>
      <c r="U9" s="2"/>
      <c r="V9" s="2"/>
      <c r="W9" s="2"/>
      <c r="X9" s="2"/>
      <c r="Y9" s="2"/>
      <c r="Z9" s="2"/>
    </row>
    <row r="10">
      <c r="A10" s="2"/>
      <c r="B10" s="2"/>
      <c r="C10" s="2"/>
      <c r="D10" s="2"/>
      <c r="E10" s="2"/>
      <c r="F10" s="2"/>
      <c r="G10" s="2"/>
      <c r="H10" s="2"/>
      <c r="I10" s="2"/>
      <c r="J10" s="2"/>
      <c r="K10" s="1" t="s">
        <v>1463</v>
      </c>
      <c r="L10" s="6">
        <f>L8 + L9</f>
        <v>24791.06787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8015.72</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6">
        <f>L10 - L11</f>
        <v>16775.34787</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101000.0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0.1660925532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(1+0.02)/(0.0856-0.02)</f>
        <v>33055.41677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