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<sst xmlns="http://schemas.openxmlformats.org/spreadsheetml/2006/main" count="2051" uniqueCount="1564">
  <si>
    <t>ticker</t>
  </si>
  <si>
    <t>BNS</t>
  </si>
  <si>
    <t>nombre</t>
  </si>
  <si>
    <t>THE BANK OF NOVA SCOTIA</t>
  </si>
  <si>
    <t>empresa</t>
  </si>
  <si>
    <t>Banks</t>
  </si>
  <si>
    <t>Open</t>
  </si>
  <si>
    <t>Target Price</t>
  </si>
  <si>
    <t>Valor no disponible</t>
  </si>
  <si>
    <t>Upside</t>
  </si>
  <si>
    <t>No calculado</t>
  </si>
  <si>
    <t>Country</t>
  </si>
  <si>
    <t>Canada</t>
  </si>
  <si>
    <t>Market Cap</t>
  </si>
  <si>
    <t>Book Value</t>
  </si>
  <si>
    <t>Pe ratio</t>
  </si>
  <si>
    <t>Dividend Ratio</t>
  </si>
  <si>
    <t>Fiscal Period: October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</si>
  <si>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</si>
  <si>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</si>
  <si>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</si>
  <si>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</si>
  <si>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</si>
  <si>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</si>
  <si>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</si>
  <si>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Restructuring Activities</t>
  </si>
  <si>
    <t>Provision for Credit Losses</t>
  </si>
  <si>
    <t>(Income) Loss On Equity Investments - (CF)</t>
  </si>
  <si>
    <t>Stock-Based Compensation (CF)</t>
  </si>
  <si>
    <t>Change in Trading Asset Securities</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</si>
  <si>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</si>
  <si>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</si>
  <si>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</si>
  <si>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</si>
  <si>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</si>
  <si>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</si>
  <si>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</si>
  <si>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</si>
  <si>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</si>
  <si>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</si>
  <si>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</si>
  <si>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</si>
  <si>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</si>
  <si>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</si>
  <si>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</si>
  <si>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</si>
  <si>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</si>
  <si>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</si>
  <si>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</si>
  <si>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</si>
  <si>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</si>
  <si>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</si>
  <si>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</si>
  <si>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</si>
  <si>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</si>
  <si>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</si>
  <si>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</si>
  <si>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</si>
  <si>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</si>
  <si>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</si>
  <si>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</si>
  <si>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</si>
  <si>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</si>
  <si>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</si>
  <si>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</si>
  <si>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</si>
  <si>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</si>
  <si>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Net Loans</t>
  </si>
  <si>
    <t>Gross Property Plant And Equipment</t>
  </si>
  <si>
    <t>Accumulated Depreciation</t>
  </si>
  <si>
    <t>Net Property Plant And Equipment</t>
  </si>
  <si>
    <t>Goodwill</t>
  </si>
  <si>
    <t>Other Intangibles, Total</t>
  </si>
  <si>
    <t>Accrued Interest Receivable</t>
  </si>
  <si>
    <t>Other Receivables</t>
  </si>
  <si>
    <t>Restricted Cash</t>
  </si>
  <si>
    <t>Other Current Assets, Total</t>
  </si>
  <si>
    <t>Deferred Tax Assets Long-Term (Collected)</t>
  </si>
  <si>
    <t>Other Real Estate Owned And Foreclosed</t>
  </si>
  <si>
    <t>Other Long-Term Assets, Total</t>
  </si>
  <si>
    <t>Total Assets</t>
  </si>
  <si>
    <t>Liabilities</t>
  </si>
  <si>
    <t>Accounts Payable, Total</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</si>
  <si>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</si>
  <si>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</si>
  <si>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</si>
  <si>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</si>
  <si>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</si>
  <si>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</si>
  <si>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</si>
  <si>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</si>
  <si>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</si>
  <si>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</si>
  <si>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Current Income Taxes Payable</t>
  </si>
  <si>
    <t>Accrued Interest Payable</t>
  </si>
  <si>
    <t>Other Current Liabilities - (Bank / Utility Template)</t>
  </si>
  <si>
    <t>Pension &amp; Other Post Retirement Benefits</t>
  </si>
  <si>
    <t>Deferred Tax Liability Non-Current</t>
  </si>
  <si>
    <t>Other Non Current Liabilities</t>
  </si>
  <si>
    <t>Total Liabilities</t>
  </si>
  <si>
    <t>Preferred Stock Redeemable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</si>
  <si>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</si>
  <si>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</si>
  <si>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</si>
  <si>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</si>
  <si>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</si>
  <si>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</si>
  <si>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</si>
  <si>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</si>
  <si>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</si>
  <si>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</si>
  <si>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</si>
  <si>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40.8</t>
  </si>
  <si>
    <t>43.59</t>
  </si>
  <si>
    <t>47.54</t>
  </si>
  <si>
    <t>51.02</t>
  </si>
  <si>
    <t>53.61</t>
  </si>
  <si>
    <t>54.53</t>
  </si>
  <si>
    <t>57.6</t>
  </si>
  <si>
    <t>61.21</t>
  </si>
  <si>
    <t>63.12</t>
  </si>
  <si>
    <t>66.19</t>
  </si>
  <si>
    <t>Tangible Book Value</t>
  </si>
  <si>
    <t>Tangible Book Value Per Share</t>
  </si>
  <si>
    <t>31.29</t>
  </si>
  <si>
    <t>33.54</t>
  </si>
  <si>
    <t>37.45</t>
  </si>
  <si>
    <t>36.58</t>
  </si>
  <si>
    <t>39.25</t>
  </si>
  <si>
    <t>40.49</t>
  </si>
  <si>
    <t>43.94</t>
  </si>
  <si>
    <t>47.08</t>
  </si>
  <si>
    <t>48.96</t>
  </si>
  <si>
    <t>52.65</t>
  </si>
  <si>
    <t>Average Assets</t>
  </si>
  <si>
    <t>Average Loans</t>
  </si>
  <si>
    <t>Total Debt</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</si>
  <si>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</si>
  <si>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</si>
  <si>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</si>
  <si>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</si>
  <si>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</si>
  <si>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</si>
  <si>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</si>
  <si>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</si>
  <si>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</si>
  <si>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</si>
  <si>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</si>
  <si>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</si>
  <si>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Trust Income</t>
  </si>
  <si>
    <t>Income From Trading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</si>
  <si>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</si>
  <si>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</si>
  <si>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</si>
  <si>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</si>
  <si>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</si>
  <si>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</si>
  <si>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</si>
  <si>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</si>
  <si>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</si>
  <si>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</si>
  <si>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</si>
  <si>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Total Other Non Interest Expense</t>
  </si>
  <si>
    <t>Non Interest Expense, Total</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</si>
  <si>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</si>
  <si>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</si>
  <si>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</si>
  <si>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</si>
  <si>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</si>
  <si>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</si>
  <si>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</si>
  <si>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</si>
  <si>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</si>
  <si>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</si>
  <si>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</si>
  <si>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</si>
  <si>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5.7</t>
  </si>
  <si>
    <t>5.8</t>
  </si>
  <si>
    <t>6.55</t>
  </si>
  <si>
    <t>6.89</t>
  </si>
  <si>
    <t>6.72</t>
  </si>
  <si>
    <t>5.43</t>
  </si>
  <si>
    <t>7.74</t>
  </si>
  <si>
    <t>8.05</t>
  </si>
  <si>
    <t>5.84</t>
  </si>
  <si>
    <t>5.94</t>
  </si>
  <si>
    <t>Basic EPS - Continuing Operations</t>
  </si>
  <si>
    <t>Basic Weighted Average Shares Outstanding</t>
  </si>
  <si>
    <t>Net EPS - Diluted</t>
  </si>
  <si>
    <t>5.67</t>
  </si>
  <si>
    <t>5.77</t>
  </si>
  <si>
    <t>6.49</t>
  </si>
  <si>
    <t>6.82</t>
  </si>
  <si>
    <t>6.67</t>
  </si>
  <si>
    <t>5.3</t>
  </si>
  <si>
    <t>7.7</t>
  </si>
  <si>
    <t>8.02</t>
  </si>
  <si>
    <t>5.78</t>
  </si>
  <si>
    <t>5.87</t>
  </si>
  <si>
    <t>Diluted EPS - Continuing Operations</t>
  </si>
  <si>
    <t>Diluted Weighted Average Shares Outstanding</t>
  </si>
  <si>
    <t>Normalized Basic EPS</t>
  </si>
  <si>
    <t>4.52</t>
  </si>
  <si>
    <t>4.67</t>
  </si>
  <si>
    <t>5.14</t>
  </si>
  <si>
    <t>5.58</t>
  </si>
  <si>
    <t>4.27</t>
  </si>
  <si>
    <t>6.33</t>
  </si>
  <si>
    <t>6.53</t>
  </si>
  <si>
    <t>4.99</t>
  </si>
  <si>
    <t>4.95</t>
  </si>
  <si>
    <t>Normalized Diluted EPS</t>
  </si>
  <si>
    <t>4.44</t>
  </si>
  <si>
    <t>4.59</t>
  </si>
  <si>
    <t>5.06</t>
  </si>
  <si>
    <t>5.5</t>
  </si>
  <si>
    <t>4.16</t>
  </si>
  <si>
    <t>6.27</t>
  </si>
  <si>
    <t>6.48</t>
  </si>
  <si>
    <t>4.97</t>
  </si>
  <si>
    <t>4.93</t>
  </si>
  <si>
    <t>Dividend Per Share</t>
  </si>
  <si>
    <t>2.72</t>
  </si>
  <si>
    <t>2.88</t>
  </si>
  <si>
    <t>3.05</t>
  </si>
  <si>
    <t>3.28</t>
  </si>
  <si>
    <t>3.49</t>
  </si>
  <si>
    <t>3.6</t>
  </si>
  <si>
    <t>4.06</t>
  </si>
  <si>
    <t>4.18</t>
  </si>
  <si>
    <t>4.24</t>
  </si>
  <si>
    <t>Payout Ratio</t>
  </si>
  <si>
    <t>48.56</t>
  </si>
  <si>
    <t>50.56</t>
  </si>
  <si>
    <t>47.43</t>
  </si>
  <si>
    <t>48.81</t>
  </si>
  <si>
    <t>52.94</t>
  </si>
  <si>
    <t>67.26</t>
  </si>
  <si>
    <t>47.84</t>
  </si>
  <si>
    <t>51.61</t>
  </si>
  <si>
    <t>73.17</t>
  </si>
  <si>
    <t>73.09</t>
  </si>
  <si>
    <t>Effective Tax Rate - (Ratio)</t>
  </si>
  <si>
    <t>20.44</t>
  </si>
  <si>
    <t>21.6</t>
  </si>
  <si>
    <t>19.78</t>
  </si>
  <si>
    <t>21.45</t>
  </si>
  <si>
    <t>21.93</t>
  </si>
  <si>
    <t>18.38</t>
  </si>
  <si>
    <t>22.38</t>
  </si>
  <si>
    <t>21.33</t>
  </si>
  <si>
    <t>22.82</t>
  </si>
  <si>
    <t>20.48</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</si>
  <si>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</si>
  <si>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</si>
  <si>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</si>
  <si>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</si>
  <si>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</si>
  <si>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</si>
  <si>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</si>
  <si>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</si>
  <si>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</si>
  <si>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SG&amp;A Exp. (Total)</t>
  </si>
  <si>
    <t>Total Stock-Based Compensation</t>
  </si>
  <si>
    <t>Profitability</t>
  </si>
  <si>
    <t>Return on Assets</t>
  </si>
  <si>
    <t>0.87</t>
  </si>
  <si>
    <t>0.84</t>
  </si>
  <si>
    <t>0.91</t>
  </si>
  <si>
    <t>0.62</t>
  </si>
  <si>
    <t>0.86</t>
  </si>
  <si>
    <t>0.8</t>
  </si>
  <si>
    <t>0.55</t>
  </si>
  <si>
    <t>0.56</t>
  </si>
  <si>
    <t>Return On Equity %</t>
  </si>
  <si>
    <t>14.05</t>
  </si>
  <si>
    <t>13.24</t>
  </si>
  <si>
    <t>13.8</t>
  </si>
  <si>
    <t>13.49</t>
  </si>
  <si>
    <t>12.76</t>
  </si>
  <si>
    <t>9.74</t>
  </si>
  <si>
    <t>13.88</t>
  </si>
  <si>
    <t>13.78</t>
  </si>
  <si>
    <t>9.81</t>
  </si>
  <si>
    <t>9.7</t>
  </si>
  <si>
    <t>Return on Common Equity</t>
  </si>
  <si>
    <t>14.67</t>
  </si>
  <si>
    <t>13.73</t>
  </si>
  <si>
    <t>14.36</t>
  </si>
  <si>
    <t>13.98</t>
  </si>
  <si>
    <t>12.84</t>
  </si>
  <si>
    <t>10.03</t>
  </si>
  <si>
    <t>13.51</t>
  </si>
  <si>
    <t>9.35</t>
  </si>
  <si>
    <t>9.17</t>
  </si>
  <si>
    <t>Shareholders Value Added</t>
  </si>
  <si>
    <t>Margin Analysis</t>
  </si>
  <si>
    <t>SG&amp;A Margin</t>
  </si>
  <si>
    <t>48.5</t>
  </si>
  <si>
    <t>49.27</t>
  </si>
  <si>
    <t>48.51</t>
  </si>
  <si>
    <t>50.53</t>
  </si>
  <si>
    <t>55.82</t>
  </si>
  <si>
    <t>47.11</t>
  </si>
  <si>
    <t>48.52</t>
  </si>
  <si>
    <t>54.1</t>
  </si>
  <si>
    <t>55.28</t>
  </si>
  <si>
    <t>Net Interest Income / Total Revenues %</t>
  </si>
  <si>
    <t>59.21</t>
  </si>
  <si>
    <t>59.7</t>
  </si>
  <si>
    <t>60.37</t>
  </si>
  <si>
    <t>61.88</t>
  </si>
  <si>
    <t>61.33</t>
  </si>
  <si>
    <t>68.59</t>
  </si>
  <si>
    <t>57.62</t>
  </si>
  <si>
    <t>60.79</t>
  </si>
  <si>
    <t>62.52</t>
  </si>
  <si>
    <t>65.3</t>
  </si>
  <si>
    <t>EBT Excl. Non-Recurring Items Margin %</t>
  </si>
  <si>
    <t>41.02</t>
  </si>
  <si>
    <t>39.26</t>
  </si>
  <si>
    <t>41.26</t>
  </si>
  <si>
    <t>42.45</t>
  </si>
  <si>
    <t>40.24</t>
  </si>
  <si>
    <t>33.25</t>
  </si>
  <si>
    <t>43.57</t>
  </si>
  <si>
    <t>43.39</t>
  </si>
  <si>
    <t>33.34</t>
  </si>
  <si>
    <t>33.66</t>
  </si>
  <si>
    <t>Income From Continuing Operations Margin %</t>
  </si>
  <si>
    <t>32.62</t>
  </si>
  <si>
    <t>30.78</t>
  </si>
  <si>
    <t>33.1</t>
  </si>
  <si>
    <t>31.41</t>
  </si>
  <si>
    <t>27.14</t>
  </si>
  <si>
    <t>33.82</t>
  </si>
  <si>
    <t>34.14</t>
  </si>
  <si>
    <t>25.73</t>
  </si>
  <si>
    <t>26.77</t>
  </si>
  <si>
    <t>Net Income Margin %</t>
  </si>
  <si>
    <t>31.72</t>
  </si>
  <si>
    <t>29.73</t>
  </si>
  <si>
    <t>32.14</t>
  </si>
  <si>
    <t>32.67</t>
  </si>
  <si>
    <t>29.96</t>
  </si>
  <si>
    <t>26.84</t>
  </si>
  <si>
    <t>32.7</t>
  </si>
  <si>
    <t>33.27</t>
  </si>
  <si>
    <t>25.33</t>
  </si>
  <si>
    <t>26.31</t>
  </si>
  <si>
    <t>Net Avail. For Common Margin %</t>
  </si>
  <si>
    <t>31.19</t>
  </si>
  <si>
    <t>29.19</t>
  </si>
  <si>
    <t>31.62</t>
  </si>
  <si>
    <t>31.96</t>
  </si>
  <si>
    <t>29.31</t>
  </si>
  <si>
    <t>26.07</t>
  </si>
  <si>
    <t>31.9</t>
  </si>
  <si>
    <t>32.4</t>
  </si>
  <si>
    <t>23.9</t>
  </si>
  <si>
    <t>24.71</t>
  </si>
  <si>
    <t>Normalized Net Income Margin</t>
  </si>
  <si>
    <t>24.74</t>
  </si>
  <si>
    <t>23.49</t>
  </si>
  <si>
    <t>24.83</t>
  </si>
  <si>
    <t>25.86</t>
  </si>
  <si>
    <t>23.69</t>
  </si>
  <si>
    <t>26.11</t>
  </si>
  <si>
    <t>26.26</t>
  </si>
  <si>
    <t>20.58</t>
  </si>
  <si>
    <t>Asset quality</t>
  </si>
  <si>
    <t>Nonperforming Loans / Total Loans %</t>
  </si>
  <si>
    <t>1.01</t>
  </si>
  <si>
    <t>1.11</t>
  </si>
  <si>
    <t>0.96</t>
  </si>
  <si>
    <t>0.92</t>
  </si>
  <si>
    <t>0.83</t>
  </si>
  <si>
    <t>0.69</t>
  </si>
  <si>
    <t>0.64</t>
  </si>
  <si>
    <t>0.76</t>
  </si>
  <si>
    <t>0.88</t>
  </si>
  <si>
    <t>Nonperforming Loans / Total Assets %</t>
  </si>
  <si>
    <t>0.54</t>
  </si>
  <si>
    <t>0.6</t>
  </si>
  <si>
    <t>0.53</t>
  </si>
  <si>
    <t>0.51</t>
  </si>
  <si>
    <t>0.47</t>
  </si>
  <si>
    <t>0.44</t>
  </si>
  <si>
    <t>0.38</t>
  </si>
  <si>
    <t>0.35</t>
  </si>
  <si>
    <t>0.41</t>
  </si>
  <si>
    <t>0.48</t>
  </si>
  <si>
    <t>Nonperforming Assets / Total Assets %</t>
  </si>
  <si>
    <t>0.58</t>
  </si>
  <si>
    <t>0.65</t>
  </si>
  <si>
    <t>0.4</t>
  </si>
  <si>
    <t>0.37</t>
  </si>
  <si>
    <t>0.43</t>
  </si>
  <si>
    <t>0.5</t>
  </si>
  <si>
    <t>NPAs / Loans and OREO</t>
  </si>
  <si>
    <t>1.07</t>
  </si>
  <si>
    <t>1.19</t>
  </si>
  <si>
    <t>1.04</t>
  </si>
  <si>
    <t>0.73</t>
  </si>
  <si>
    <t>0.67</t>
  </si>
  <si>
    <t>NPAs / Equity</t>
  </si>
  <si>
    <t>9.29</t>
  </si>
  <si>
    <t>8.56</t>
  </si>
  <si>
    <t>8.21</t>
  </si>
  <si>
    <t>7.85</t>
  </si>
  <si>
    <t>7.59</t>
  </si>
  <si>
    <t>6.47</t>
  </si>
  <si>
    <t>6.77</t>
  </si>
  <si>
    <t>8.39</t>
  </si>
  <si>
    <t>Allowance for Credit Losses / Net Charge-offs %</t>
  </si>
  <si>
    <t>240.52</t>
  </si>
  <si>
    <t>232.7</t>
  </si>
  <si>
    <t>173.57</t>
  </si>
  <si>
    <t>215.44</t>
  </si>
  <si>
    <t>172.57</t>
  </si>
  <si>
    <t>259.74</t>
  </si>
  <si>
    <t>167.54</t>
  </si>
  <si>
    <t>309.85</t>
  </si>
  <si>
    <t>259.87</t>
  </si>
  <si>
    <t>185.52</t>
  </si>
  <si>
    <t>Allowance for Credit Losses / Nonperforming Loans %</t>
  </si>
  <si>
    <t>90.1</t>
  </si>
  <si>
    <t>85.76</t>
  </si>
  <si>
    <t>88.94</t>
  </si>
  <si>
    <t>98.73</t>
  </si>
  <si>
    <t>98.87</t>
  </si>
  <si>
    <t>151.18</t>
  </si>
  <si>
    <t>126.26</t>
  </si>
  <si>
    <t>111.74</t>
  </si>
  <si>
    <t>111.28</t>
  </si>
  <si>
    <t>96.99</t>
  </si>
  <si>
    <t>Allowance for Credit Losses / Total Loans %</t>
  </si>
  <si>
    <t>0.95</t>
  </si>
  <si>
    <t>0.85</t>
  </si>
  <si>
    <t>1.25</t>
  </si>
  <si>
    <t>0.71</t>
  </si>
  <si>
    <t>Net Charge-offs / Total Average Loans %</t>
  </si>
  <si>
    <t>0.39</t>
  </si>
  <si>
    <t>0.42</t>
  </si>
  <si>
    <t>0.25</t>
  </si>
  <si>
    <t>0.32</t>
  </si>
  <si>
    <t>Provision for Loan Losses / Net Charge-offs %</t>
  </si>
  <si>
    <t>111.29</t>
  </si>
  <si>
    <t>121.33</t>
  </si>
  <si>
    <t>90.21</t>
  </si>
  <si>
    <t>111.06</t>
  </si>
  <si>
    <t>102.89</t>
  </si>
  <si>
    <t>206.87</t>
  </si>
  <si>
    <t>53.84</t>
  </si>
  <si>
    <t>80.07</t>
  </si>
  <si>
    <t>139.56</t>
  </si>
  <si>
    <t>114.99</t>
  </si>
  <si>
    <t>Earning Assets / IBL</t>
  </si>
  <si>
    <t>104.47</t>
  </si>
  <si>
    <t>103.92</t>
  </si>
  <si>
    <t>104.24</t>
  </si>
  <si>
    <t>104.37</t>
  </si>
  <si>
    <t>105.07</t>
  </si>
  <si>
    <t>106.05</t>
  </si>
  <si>
    <t>108.3</t>
  </si>
  <si>
    <t>108.05</t>
  </si>
  <si>
    <t>108.42</t>
  </si>
  <si>
    <t>Interest Income / Average Assets</t>
  </si>
  <si>
    <t>2.36</t>
  </si>
  <si>
    <t>2.43</t>
  </si>
  <si>
    <t>2.62</t>
  </si>
  <si>
    <t>2.97</t>
  </si>
  <si>
    <t>3.1</t>
  </si>
  <si>
    <t>2.56</t>
  </si>
  <si>
    <t>2.16</t>
  </si>
  <si>
    <t>4.07</t>
  </si>
  <si>
    <t>4.34</t>
  </si>
  <si>
    <t>Interest Expense / Average Assets</t>
  </si>
  <si>
    <t>0.97</t>
  </si>
  <si>
    <t>1.26</t>
  </si>
  <si>
    <t>1.48</t>
  </si>
  <si>
    <t>1.2</t>
  </si>
  <si>
    <t>2.76</t>
  </si>
  <si>
    <t>2.99</t>
  </si>
  <si>
    <t>Net Interest Income / Average Assets</t>
  </si>
  <si>
    <t>1.52</t>
  </si>
  <si>
    <t>1.56</t>
  </si>
  <si>
    <t>1.65</t>
  </si>
  <si>
    <t>1.71</t>
  </si>
  <si>
    <t>1.63</t>
  </si>
  <si>
    <t>1.49</t>
  </si>
  <si>
    <t>1.47</t>
  </si>
  <si>
    <t>1.41</t>
  </si>
  <si>
    <t>1.31</t>
  </si>
  <si>
    <t>1.36</t>
  </si>
  <si>
    <t>Non Interest Income / Average Assets</t>
  </si>
  <si>
    <t>1.27</t>
  </si>
  <si>
    <t>1.32</t>
  </si>
  <si>
    <t>1.33</t>
  </si>
  <si>
    <t>1.21</t>
  </si>
  <si>
    <t>1.23</t>
  </si>
  <si>
    <t>1.02</t>
  </si>
  <si>
    <t>1.03</t>
  </si>
  <si>
    <t>Non Interest Expense / Average Asset</t>
  </si>
  <si>
    <t>1.59</t>
  </si>
  <si>
    <t>1.6</t>
  </si>
  <si>
    <t>1.58</t>
  </si>
  <si>
    <t>1.45</t>
  </si>
  <si>
    <t>1.44</t>
  </si>
  <si>
    <t>1.4</t>
  </si>
  <si>
    <t>1.38</t>
  </si>
  <si>
    <t>Capital And Funding</t>
  </si>
  <si>
    <t>Total Average Common Equity / Total Average Assets %</t>
  </si>
  <si>
    <t>5.66</t>
  </si>
  <si>
    <t>6.05</t>
  </si>
  <si>
    <t>6.25</t>
  </si>
  <si>
    <t>6.13</t>
  </si>
  <si>
    <t>5.91</t>
  </si>
  <si>
    <t>5.86</t>
  </si>
  <si>
    <t>5.64</t>
  </si>
  <si>
    <t>5.42</t>
  </si>
  <si>
    <t>5.63</t>
  </si>
  <si>
    <t>Total Average Equity / Total Average Assets %</t>
  </si>
  <si>
    <t>6.18</t>
  </si>
  <si>
    <t>6.35</t>
  </si>
  <si>
    <t>6.59</t>
  </si>
  <si>
    <t>6.76</t>
  </si>
  <si>
    <t>6.61</t>
  </si>
  <si>
    <t>5.83</t>
  </si>
  <si>
    <t>5.56</t>
  </si>
  <si>
    <t>5.76</t>
  </si>
  <si>
    <t>Total Equity + Allowance for Loan Losses / Total Loans %</t>
  </si>
  <si>
    <t>12.15</t>
  </si>
  <si>
    <t>12.56</t>
  </si>
  <si>
    <t>12.65</t>
  </si>
  <si>
    <t>12.62</t>
  </si>
  <si>
    <t>12.4</t>
  </si>
  <si>
    <t>11.89</t>
  </si>
  <si>
    <t>10.47</t>
  </si>
  <si>
    <t>11.59</t>
  </si>
  <si>
    <t>Gross Loans / Total Deposits %</t>
  </si>
  <si>
    <t>76.83</t>
  </si>
  <si>
    <t>79.04</t>
  </si>
  <si>
    <t>80.74</t>
  </si>
  <si>
    <t>81.33</t>
  </si>
  <si>
    <t>81.48</t>
  </si>
  <si>
    <t>81.36</t>
  </si>
  <si>
    <t>80.6</t>
  </si>
  <si>
    <t>81.9</t>
  </si>
  <si>
    <t>79.52</t>
  </si>
  <si>
    <t>81.3</t>
  </si>
  <si>
    <t>Net Loans / Total Deposits %</t>
  </si>
  <si>
    <t>76.13</t>
  </si>
  <si>
    <t>78.29</t>
  </si>
  <si>
    <t>80.05</t>
  </si>
  <si>
    <t>80.59</t>
  </si>
  <si>
    <t>80.79</t>
  </si>
  <si>
    <t>80.35</t>
  </si>
  <si>
    <t>79.9</t>
  </si>
  <si>
    <t>81.31</t>
  </si>
  <si>
    <t>78.85</t>
  </si>
  <si>
    <t>80.61</t>
  </si>
  <si>
    <t>Tier 1 Capital Ratio %</t>
  </si>
  <si>
    <t>12.3</t>
  </si>
  <si>
    <t>12.9</t>
  </si>
  <si>
    <t>13.1</t>
  </si>
  <si>
    <t>12.5</t>
  </si>
  <si>
    <t>12.2</t>
  </si>
  <si>
    <t>13.3</t>
  </si>
  <si>
    <t>13.9</t>
  </si>
  <si>
    <t>13.2</t>
  </si>
  <si>
    <t>14.8</t>
  </si>
  <si>
    <t>Total Capital Ratio %</t>
  </si>
  <si>
    <t>14.1</t>
  </si>
  <si>
    <t>15.2</t>
  </si>
  <si>
    <t>14.3</t>
  </si>
  <si>
    <t>14.2</t>
  </si>
  <si>
    <t>15.5</t>
  </si>
  <si>
    <t>15.9</t>
  </si>
  <si>
    <t>15.3</t>
  </si>
  <si>
    <t>17.2</t>
  </si>
  <si>
    <t>16.7</t>
  </si>
  <si>
    <t>Core Tier 1 Capital Ratio</t>
  </si>
  <si>
    <t>11.9</t>
  </si>
  <si>
    <t>11.1</t>
  </si>
  <si>
    <t>11.8</t>
  </si>
  <si>
    <t>11.5</t>
  </si>
  <si>
    <t>Tier 2 Capital Ratio</t>
  </si>
  <si>
    <t>2.22</t>
  </si>
  <si>
    <t>1.7</t>
  </si>
  <si>
    <t>1.79</t>
  </si>
  <si>
    <t>2.03</t>
  </si>
  <si>
    <t>2.19</t>
  </si>
  <si>
    <t>1.97</t>
  </si>
  <si>
    <t>2.04</t>
  </si>
  <si>
    <t>2.37</t>
  </si>
  <si>
    <t>1.77</t>
  </si>
  <si>
    <t>Coverage Ratio</t>
  </si>
  <si>
    <t>Interbank Ratio</t>
  </si>
  <si>
    <t>137.05</t>
  </si>
  <si>
    <t>95.82</t>
  </si>
  <si>
    <t>111.36</t>
  </si>
  <si>
    <t>97.76</t>
  </si>
  <si>
    <t>104.07</t>
  </si>
  <si>
    <t>123.24</t>
  </si>
  <si>
    <t>120.06</t>
  </si>
  <si>
    <t>132.16</t>
  </si>
  <si>
    <t>108.34</t>
  </si>
  <si>
    <t>Fixed Charges Coverage</t>
  </si>
  <si>
    <t>EBT + Interest on Borrowings / Interest on Borrowings</t>
  </si>
  <si>
    <t>9.06</t>
  </si>
  <si>
    <t>9.37</t>
  </si>
  <si>
    <t>11.13</t>
  </si>
  <si>
    <t>9.34</t>
  </si>
  <si>
    <t>7.49</t>
  </si>
  <si>
    <t>9.22</t>
  </si>
  <si>
    <t>5.88</t>
  </si>
  <si>
    <t>4.38</t>
  </si>
  <si>
    <t>4.39</t>
  </si>
  <si>
    <t>EBT + Interest Expense / Interest Expense</t>
  </si>
  <si>
    <t>2.26</t>
  </si>
  <si>
    <t>1.94</t>
  </si>
  <si>
    <t>1.72</t>
  </si>
  <si>
    <t>1.68</t>
  </si>
  <si>
    <t>2.6</t>
  </si>
  <si>
    <t>1.84</t>
  </si>
  <si>
    <t>Growth Over Prior Year</t>
  </si>
  <si>
    <t>Net Interest Income, 1 Yr. Growth %</t>
  </si>
  <si>
    <t>6.4</t>
  </si>
  <si>
    <t>5.2</t>
  </si>
  <si>
    <t>7.69</t>
  </si>
  <si>
    <t>6.09</t>
  </si>
  <si>
    <t>-2.07</t>
  </si>
  <si>
    <t>6.8</t>
  </si>
  <si>
    <t>Non Interest Income, 1 Yr. Growth %</t>
  </si>
  <si>
    <t>-2.98</t>
  </si>
  <si>
    <t>10.05</t>
  </si>
  <si>
    <t>3.83</t>
  </si>
  <si>
    <t>10.12</t>
  </si>
  <si>
    <t>1.15</t>
  </si>
  <si>
    <t>1.9</t>
  </si>
  <si>
    <t>-8.5</t>
  </si>
  <si>
    <t>10.09</t>
  </si>
  <si>
    <t>-0.26</t>
  </si>
  <si>
    <t>Provision For Loan Losses, 1 Yr. Growth %</t>
  </si>
  <si>
    <t>14.03</t>
  </si>
  <si>
    <t>24.2</t>
  </si>
  <si>
    <t>-6.76</t>
  </si>
  <si>
    <t>16.1</t>
  </si>
  <si>
    <t>15.93</t>
  </si>
  <si>
    <t>100.99</t>
  </si>
  <si>
    <t>-70.28</t>
  </si>
  <si>
    <t>-23.56</t>
  </si>
  <si>
    <t>147.61</t>
  </si>
  <si>
    <t>Total Revenues, 1 Yr. Growth %</t>
  </si>
  <si>
    <t>8.28</t>
  </si>
  <si>
    <t>4.04</t>
  </si>
  <si>
    <t>5.05</t>
  </si>
  <si>
    <t>7.04</t>
  </si>
  <si>
    <t>-9.84</t>
  </si>
  <si>
    <t>16.56</t>
  </si>
  <si>
    <t>1.24</t>
  </si>
  <si>
    <t>-1.84</t>
  </si>
  <si>
    <t>Earnings From Cont. Operations, 1 Yr. Growth %</t>
  </si>
  <si>
    <t>-1.16</t>
  </si>
  <si>
    <t>2.15</t>
  </si>
  <si>
    <t>11.88</t>
  </si>
  <si>
    <t>-22.11</t>
  </si>
  <si>
    <t>45.26</t>
  </si>
  <si>
    <t>2.2</t>
  </si>
  <si>
    <t>-26.01</t>
  </si>
  <si>
    <t>5.93</t>
  </si>
  <si>
    <t>Net Income, 1 Yr. Growth %</t>
  </si>
  <si>
    <t>-0.81</t>
  </si>
  <si>
    <t>12.48</t>
  </si>
  <si>
    <t>6.78</t>
  </si>
  <si>
    <t>-1.85</t>
  </si>
  <si>
    <t>-19.21</t>
  </si>
  <si>
    <t>41.99</t>
  </si>
  <si>
    <t>3.03</t>
  </si>
  <si>
    <t>-25.27</t>
  </si>
  <si>
    <t>5.72</t>
  </si>
  <si>
    <t>Normalized Net Income, 1 Yr. Growth %</t>
  </si>
  <si>
    <t>-2.06</t>
  </si>
  <si>
    <t>2.84</t>
  </si>
  <si>
    <t>9.99</t>
  </si>
  <si>
    <t>9.39</t>
  </si>
  <si>
    <t>-1.91</t>
  </si>
  <si>
    <t>-22.05</t>
  </si>
  <si>
    <t>48.58</t>
  </si>
  <si>
    <t>1.81</t>
  </si>
  <si>
    <t>-23.6</t>
  </si>
  <si>
    <t>2.29</t>
  </si>
  <si>
    <t>Diluted EPS Before Extra, 1 Yr. Growth %</t>
  </si>
  <si>
    <t>0.03</t>
  </si>
  <si>
    <t>1.74</t>
  </si>
  <si>
    <t>12.51</t>
  </si>
  <si>
    <t>-2.08</t>
  </si>
  <si>
    <t>-20.59</t>
  </si>
  <si>
    <t>45.3</t>
  </si>
  <si>
    <t>2.75</t>
  </si>
  <si>
    <t>Dividend Per Share, 1 Yr. Growth %</t>
  </si>
  <si>
    <t>5.9</t>
  </si>
  <si>
    <t>7.54</t>
  </si>
  <si>
    <t>3.15</t>
  </si>
  <si>
    <t>0</t>
  </si>
  <si>
    <t>12.78</t>
  </si>
  <si>
    <t>2.96</t>
  </si>
  <si>
    <t>Gross Loans, 1 Yr. Growth %</t>
  </si>
  <si>
    <t>8.15</t>
  </si>
  <si>
    <t>4.75</t>
  </si>
  <si>
    <t>9.48</t>
  </si>
  <si>
    <t>7.3</t>
  </si>
  <si>
    <t>2.23</t>
  </si>
  <si>
    <t>5.19</t>
  </si>
  <si>
    <t>16.76</t>
  </si>
  <si>
    <t>0.93</t>
  </si>
  <si>
    <t>Allowance For Loan Losses, 1 Yr. Growth %</t>
  </si>
  <si>
    <t>15.27</t>
  </si>
  <si>
    <t>10.22</t>
  </si>
  <si>
    <t>-6.46</t>
  </si>
  <si>
    <t>17.06</t>
  </si>
  <si>
    <t>0.24</t>
  </si>
  <si>
    <t>50.46</t>
  </si>
  <si>
    <t>-26.35</t>
  </si>
  <si>
    <t>-4.94</t>
  </si>
  <si>
    <t>19.15</t>
  </si>
  <si>
    <t>2.57</t>
  </si>
  <si>
    <t>Net Loans, 1 Yr. Growth %</t>
  </si>
  <si>
    <t>8.09</t>
  </si>
  <si>
    <t>4.7</t>
  </si>
  <si>
    <t>5.04</t>
  </si>
  <si>
    <t>9.41</t>
  </si>
  <si>
    <t>7.37</t>
  </si>
  <si>
    <t>1.82</t>
  </si>
  <si>
    <t>5.59</t>
  </si>
  <si>
    <t>16.96</t>
  </si>
  <si>
    <t>Non Performing Loans, 1 Yr. Growth %</t>
  </si>
  <si>
    <t>10.9</t>
  </si>
  <si>
    <t>15.8</t>
  </si>
  <si>
    <t>-9.81</t>
  </si>
  <si>
    <t>5.45</t>
  </si>
  <si>
    <t>0.1</t>
  </si>
  <si>
    <t>-1.6</t>
  </si>
  <si>
    <t>-11.81</t>
  </si>
  <si>
    <t>7.41</t>
  </si>
  <si>
    <t>19.64</t>
  </si>
  <si>
    <t>17.69</t>
  </si>
  <si>
    <t>Non Performing Assets, 1 Yr. Growth %</t>
  </si>
  <si>
    <t>9.11</t>
  </si>
  <si>
    <t>16.71</t>
  </si>
  <si>
    <t>-8.99</t>
  </si>
  <si>
    <t>5.29</t>
  </si>
  <si>
    <t>-0.88</t>
  </si>
  <si>
    <t>-2.78</t>
  </si>
  <si>
    <t>-11.97</t>
  </si>
  <si>
    <t>7.36</t>
  </si>
  <si>
    <t>19.76</t>
  </si>
  <si>
    <t>16.35</t>
  </si>
  <si>
    <t>Total Assets, 1 Yr. Growth %</t>
  </si>
  <si>
    <t>6.31</t>
  </si>
  <si>
    <t>4.64</t>
  </si>
  <si>
    <t>2.12</t>
  </si>
  <si>
    <t>9.09</t>
  </si>
  <si>
    <t>8.78</t>
  </si>
  <si>
    <t>4.63</t>
  </si>
  <si>
    <t>4.26</t>
  </si>
  <si>
    <t>13.89</t>
  </si>
  <si>
    <t>4.55</t>
  </si>
  <si>
    <t>0.07</t>
  </si>
  <si>
    <t>Total Deposits, 1 Yr Growth %</t>
  </si>
  <si>
    <t>8.64</t>
  </si>
  <si>
    <t>8.68</t>
  </si>
  <si>
    <t>8.4</t>
  </si>
  <si>
    <t>2.38</t>
  </si>
  <si>
    <t>14.92</t>
  </si>
  <si>
    <t>3.95</t>
  </si>
  <si>
    <t>-0.89</t>
  </si>
  <si>
    <t>Tangible Book Value, 1 Yr. Growth %</t>
  </si>
  <si>
    <t>10.43</t>
  </si>
  <si>
    <t>7.65</t>
  </si>
  <si>
    <t>10.84</t>
  </si>
  <si>
    <t>-0.05</t>
  </si>
  <si>
    <t>2.77</t>
  </si>
  <si>
    <t>8.86</t>
  </si>
  <si>
    <t>5.96</t>
  </si>
  <si>
    <t>10.39</t>
  </si>
  <si>
    <t>Average Interest Earning Assets, 1 Yr. Growth %</t>
  </si>
  <si>
    <t>6.23</t>
  </si>
  <si>
    <t>6.37</t>
  </si>
  <si>
    <t>11.65</t>
  </si>
  <si>
    <t>8.84</t>
  </si>
  <si>
    <t>10.53</t>
  </si>
  <si>
    <t>9.16</t>
  </si>
  <si>
    <t>2.3</t>
  </si>
  <si>
    <t>Average Interest Bearing Liabilities, 1 Yr. Growth %</t>
  </si>
  <si>
    <t>6.94</t>
  </si>
  <si>
    <t>3.7</t>
  </si>
  <si>
    <t>9.19</t>
  </si>
  <si>
    <t>1.96</t>
  </si>
  <si>
    <t>Common Equity, 1 Yr. Growth %</t>
  </si>
  <si>
    <t>7.28</t>
  </si>
  <si>
    <t>8.27</t>
  </si>
  <si>
    <t>9.8</t>
  </si>
  <si>
    <t>4.14</t>
  </si>
  <si>
    <t>5.95</t>
  </si>
  <si>
    <t>5.08</t>
  </si>
  <si>
    <t>7.61</t>
  </si>
  <si>
    <t>Total Equity, 1 Yr. Growth %</t>
  </si>
  <si>
    <t>8.67</t>
  </si>
  <si>
    <t>8.12</t>
  </si>
  <si>
    <t>6.58</t>
  </si>
  <si>
    <t>9.83</t>
  </si>
  <si>
    <t>3.71</t>
  </si>
  <si>
    <t>3.39</t>
  </si>
  <si>
    <t>2.55</t>
  </si>
  <si>
    <t>5.24</t>
  </si>
  <si>
    <t>7.01</t>
  </si>
  <si>
    <t>Compound Annual Growth Rate Over Two Years</t>
  </si>
  <si>
    <t>Net Interest Income, 2 Yr. CAGR %</t>
  </si>
  <si>
    <t>7.4</t>
  </si>
  <si>
    <t>7.77</t>
  </si>
  <si>
    <t>7.16</t>
  </si>
  <si>
    <t>6.44</t>
  </si>
  <si>
    <t>3.43</t>
  </si>
  <si>
    <t>-0.63</t>
  </si>
  <si>
    <t>2.27</t>
  </si>
  <si>
    <t>3.84</t>
  </si>
  <si>
    <t>3.09</t>
  </si>
  <si>
    <t>Non Interest Income, 2 Yr. CAGR %</t>
  </si>
  <si>
    <t>3.3</t>
  </si>
  <si>
    <t>5.17</t>
  </si>
  <si>
    <t>6.93</t>
  </si>
  <si>
    <t>5.54</t>
  </si>
  <si>
    <t>1.98</t>
  </si>
  <si>
    <t>-3.44</t>
  </si>
  <si>
    <t>4.54</t>
  </si>
  <si>
    <t>Provision For Loan Losses, 2 Yr. CAGR %</t>
  </si>
  <si>
    <t>22.79</t>
  </si>
  <si>
    <t>19.01</t>
  </si>
  <si>
    <t>16.01</t>
  </si>
  <si>
    <t>-22.72</t>
  </si>
  <si>
    <t>-52.34</t>
  </si>
  <si>
    <t>37.58</t>
  </si>
  <si>
    <t>71.21</t>
  </si>
  <si>
    <t>Total Revenues, 2 Yr. CAGR %</t>
  </si>
  <si>
    <t>5.12</t>
  </si>
  <si>
    <t>6.14</t>
  </si>
  <si>
    <t>6.04</t>
  </si>
  <si>
    <t>-1.76</t>
  </si>
  <si>
    <t>8.63</t>
  </si>
  <si>
    <t>-0.31</t>
  </si>
  <si>
    <t>-0.54</t>
  </si>
  <si>
    <t>Earnings From Cont. Operations, 2 Yr. CAGR %</t>
  </si>
  <si>
    <t>4.46</t>
  </si>
  <si>
    <t>6.9</t>
  </si>
  <si>
    <t>8.81</t>
  </si>
  <si>
    <t>3.31</t>
  </si>
  <si>
    <t>-11.37</t>
  </si>
  <si>
    <t>21.84</t>
  </si>
  <si>
    <t>-13.04</t>
  </si>
  <si>
    <t>-11.93</t>
  </si>
  <si>
    <t>Net Income, 2 Yr. CAGR %</t>
  </si>
  <si>
    <t>4.86</t>
  </si>
  <si>
    <t>6.83</t>
  </si>
  <si>
    <t>9.59</t>
  </si>
  <si>
    <t>-10.95</t>
  </si>
  <si>
    <t>7.1</t>
  </si>
  <si>
    <t>20.95</t>
  </si>
  <si>
    <t>-12.25</t>
  </si>
  <si>
    <t>-11.55</t>
  </si>
  <si>
    <t>Normalized Net Income, 2 Yr. CAGR %</t>
  </si>
  <si>
    <t>0.33</t>
  </si>
  <si>
    <t>6.36</t>
  </si>
  <si>
    <t>9.69</t>
  </si>
  <si>
    <t>3.58</t>
  </si>
  <si>
    <t>-12.56</t>
  </si>
  <si>
    <t>7.62</t>
  </si>
  <si>
    <t>22.99</t>
  </si>
  <si>
    <t>-11.8</t>
  </si>
  <si>
    <t>Diluted EPS Before Extra, 2 Yr. CAGR %</t>
  </si>
  <si>
    <t>5.28</t>
  </si>
  <si>
    <t>6.99</t>
  </si>
  <si>
    <t>8.72</t>
  </si>
  <si>
    <t>1.43</t>
  </si>
  <si>
    <t>-11.82</t>
  </si>
  <si>
    <t>7.42</t>
  </si>
  <si>
    <t>23.04</t>
  </si>
  <si>
    <t>-13.39</t>
  </si>
  <si>
    <t>-14.43</t>
  </si>
  <si>
    <t>Dividend Per Share, 2 Yr. CAGR %</t>
  </si>
  <si>
    <t>6.68</t>
  </si>
  <si>
    <t>6.07</t>
  </si>
  <si>
    <t>5.89</t>
  </si>
  <si>
    <t>6.97</t>
  </si>
  <si>
    <t>4.76</t>
  </si>
  <si>
    <t>6.2</t>
  </si>
  <si>
    <t>7.75</t>
  </si>
  <si>
    <t>Gross Loans, 2 Yr. CAGR %</t>
  </si>
  <si>
    <t>6.84</t>
  </si>
  <si>
    <t>6.43</t>
  </si>
  <si>
    <t>4.84</t>
  </si>
  <si>
    <t>7.18</t>
  </si>
  <si>
    <t>8.38</t>
  </si>
  <si>
    <t>4.74</t>
  </si>
  <si>
    <t>10.83</t>
  </si>
  <si>
    <t>1.13</t>
  </si>
  <si>
    <t>Allowance For Loan Losses, 2 Yr. CAGR %</t>
  </si>
  <si>
    <t>12.72</t>
  </si>
  <si>
    <t>1.54</t>
  </si>
  <si>
    <t>8.32</t>
  </si>
  <si>
    <t>22.81</t>
  </si>
  <si>
    <t>5.27</t>
  </si>
  <si>
    <t>-16.33</t>
  </si>
  <si>
    <t>6.42</t>
  </si>
  <si>
    <t>10.55</t>
  </si>
  <si>
    <t>Net Loans, 2 Yr. CAGR %</t>
  </si>
  <si>
    <t>6.38</t>
  </si>
  <si>
    <t>4.87</t>
  </si>
  <si>
    <t>7.2</t>
  </si>
  <si>
    <t>4.56</t>
  </si>
  <si>
    <t>3.69</t>
  </si>
  <si>
    <t>8.57</t>
  </si>
  <si>
    <t>1.06</t>
  </si>
  <si>
    <t>Non Performing Loans, 2 Yr. CAGR %</t>
  </si>
  <si>
    <t>12.19</t>
  </si>
  <si>
    <t>13.33</t>
  </si>
  <si>
    <t>-2.48</t>
  </si>
  <si>
    <t>2.74</t>
  </si>
  <si>
    <t>-0.75</t>
  </si>
  <si>
    <t>-6.85</t>
  </si>
  <si>
    <t>-2.68</t>
  </si>
  <si>
    <t>13.36</t>
  </si>
  <si>
    <t>18.66</t>
  </si>
  <si>
    <t>Non Performing Assets, 2 Yr. CAGR %</t>
  </si>
  <si>
    <t>10.41</t>
  </si>
  <si>
    <t>12.85</t>
  </si>
  <si>
    <t>3.06</t>
  </si>
  <si>
    <t>-2.11</t>
  </si>
  <si>
    <t>-1.83</t>
  </si>
  <si>
    <t>-7.49</t>
  </si>
  <si>
    <t>13.39</t>
  </si>
  <si>
    <t>18.05</t>
  </si>
  <si>
    <t>Total Assets, 2 Yr. CAGR %</t>
  </si>
  <si>
    <t>7.32</t>
  </si>
  <si>
    <t>5.47</t>
  </si>
  <si>
    <t>3.37</t>
  </si>
  <si>
    <t>5.55</t>
  </si>
  <si>
    <t>8.94</t>
  </si>
  <si>
    <t>6.69</t>
  </si>
  <si>
    <t>8.97</t>
  </si>
  <si>
    <t>9.12</t>
  </si>
  <si>
    <t>Total Deposits, 2 Yr CAGR %</t>
  </si>
  <si>
    <t>9.31</t>
  </si>
  <si>
    <t>7.89</t>
  </si>
  <si>
    <t>5.35</t>
  </si>
  <si>
    <t>10.46</t>
  </si>
  <si>
    <t>1.5</t>
  </si>
  <si>
    <t>Tangible Book Value, 2 Yr. CAGR %</t>
  </si>
  <si>
    <t>13.03</t>
  </si>
  <si>
    <t>9.03</t>
  </si>
  <si>
    <t>9.23</t>
  </si>
  <si>
    <t>5.25</t>
  </si>
  <si>
    <t>8.07</t>
  </si>
  <si>
    <t>Average Interest Earning Assets, 2 Yr. CAGR %</t>
  </si>
  <si>
    <t>6.66</t>
  </si>
  <si>
    <t>6.3</t>
  </si>
  <si>
    <t>2.34</t>
  </si>
  <si>
    <t>7.67</t>
  </si>
  <si>
    <t>10.23</t>
  </si>
  <si>
    <t>9.84</t>
  </si>
  <si>
    <t>Average Interest Bearing Liabilities, 2 Yr. CAGR %</t>
  </si>
  <si>
    <t>6.46</t>
  </si>
  <si>
    <t>7.24</t>
  </si>
  <si>
    <t>4.66</t>
  </si>
  <si>
    <t>9.97</t>
  </si>
  <si>
    <t>5.62</t>
  </si>
  <si>
    <t>Common Equity, 2 Yr. CAGR %</t>
  </si>
  <si>
    <t>8.22</t>
  </si>
  <si>
    <t>9.04</t>
  </si>
  <si>
    <t>2.73</t>
  </si>
  <si>
    <t>3.62</t>
  </si>
  <si>
    <t>6.28</t>
  </si>
  <si>
    <t>Total Equity, 2 Yr. CAGR %</t>
  </si>
  <si>
    <t>8.55</t>
  </si>
  <si>
    <t>7.35</t>
  </si>
  <si>
    <t>8.19</t>
  </si>
  <si>
    <t>2.06</t>
  </si>
  <si>
    <t>1.91</t>
  </si>
  <si>
    <t>3.89</t>
  </si>
  <si>
    <t>6.06</t>
  </si>
  <si>
    <t>Compound Annual Growth Rate Over Three Years</t>
  </si>
  <si>
    <t>Net Interest Income, 3 Yr. CAGR %</t>
  </si>
  <si>
    <t>9.51</t>
  </si>
  <si>
    <t>7.99</t>
  </si>
  <si>
    <t>6.91</t>
  </si>
  <si>
    <t>7.34</t>
  </si>
  <si>
    <t>6.32</t>
  </si>
  <si>
    <t>4.83</t>
  </si>
  <si>
    <t>1.83</t>
  </si>
  <si>
    <t>4.31</t>
  </si>
  <si>
    <t>Non Interest Income, 3 Yr. CAGR %</t>
  </si>
  <si>
    <t>4.25</t>
  </si>
  <si>
    <t>6.62</t>
  </si>
  <si>
    <t>4.72</t>
  </si>
  <si>
    <t>4.96</t>
  </si>
  <si>
    <t>-1.64</t>
  </si>
  <si>
    <t>Provision For Loan Losses, 3 Yr. CAGR %</t>
  </si>
  <si>
    <t>15.76</t>
  </si>
  <si>
    <t>23.26</t>
  </si>
  <si>
    <t>9.71</t>
  </si>
  <si>
    <t>10.37</t>
  </si>
  <si>
    <t>7.86</t>
  </si>
  <si>
    <t>39.34</t>
  </si>
  <si>
    <t>-11.53</t>
  </si>
  <si>
    <t>-17.45</t>
  </si>
  <si>
    <t>30.85</t>
  </si>
  <si>
    <t>Total Revenues, 3 Yr. CAGR %</t>
  </si>
  <si>
    <t>6.15</t>
  </si>
  <si>
    <t>5.37</t>
  </si>
  <si>
    <t>0.46</t>
  </si>
  <si>
    <t>2.24</t>
  </si>
  <si>
    <t>5.02</t>
  </si>
  <si>
    <t>0.05</t>
  </si>
  <si>
    <t>Earnings From Cont. Operations, 3 Yr. CAGR %</t>
  </si>
  <si>
    <t>4.12</t>
  </si>
  <si>
    <t>3.68</t>
  </si>
  <si>
    <t>6.54</t>
  </si>
  <si>
    <t>-5.97</t>
  </si>
  <si>
    <t>4.5</t>
  </si>
  <si>
    <t>3.18</t>
  </si>
  <si>
    <t>-7.45</t>
  </si>
  <si>
    <t>Net Income, 3 Yr. CAGR %</t>
  </si>
  <si>
    <t>4.23</t>
  </si>
  <si>
    <t>3.72</t>
  </si>
  <si>
    <t>4.22</t>
  </si>
  <si>
    <t>-5.4</t>
  </si>
  <si>
    <t>4.03</t>
  </si>
  <si>
    <t>5.73</t>
  </si>
  <si>
    <t>3.02</t>
  </si>
  <si>
    <t>-6.93</t>
  </si>
  <si>
    <t>Normalized Net Income, 3 Yr. CAGR %</t>
  </si>
  <si>
    <t>4.62</t>
  </si>
  <si>
    <t>4.09</t>
  </si>
  <si>
    <t>3.45</t>
  </si>
  <si>
    <t>5.68</t>
  </si>
  <si>
    <t>-5.78</t>
  </si>
  <si>
    <t>5.65</t>
  </si>
  <si>
    <t>4.94</t>
  </si>
  <si>
    <t>-7.57</t>
  </si>
  <si>
    <t>Diluted EPS Before Extra, 3 Yr. CAGR %</t>
  </si>
  <si>
    <t>4.08</t>
  </si>
  <si>
    <t>6.34</t>
  </si>
  <si>
    <t>-6.52</t>
  </si>
  <si>
    <t>4.15</t>
  </si>
  <si>
    <t>2.91</t>
  </si>
  <si>
    <t>-8.63</t>
  </si>
  <si>
    <t>Dividend Per Share, 3 Yr. CAGR %</t>
  </si>
  <si>
    <t>6.41</t>
  </si>
  <si>
    <t>6.01</t>
  </si>
  <si>
    <t>5.11</t>
  </si>
  <si>
    <t>5.61</t>
  </si>
  <si>
    <t>Gross Loans, 3 Yr. CAGR %</t>
  </si>
  <si>
    <t>9.2</t>
  </si>
  <si>
    <t>7.22</t>
  </si>
  <si>
    <t>6.29</t>
  </si>
  <si>
    <t>4.89</t>
  </si>
  <si>
    <t>7.88</t>
  </si>
  <si>
    <t>Allowance For Loan Losses, 3 Yr. CAGR %</t>
  </si>
  <si>
    <t>12.23</t>
  </si>
  <si>
    <t>12.22</t>
  </si>
  <si>
    <t>5.92</t>
  </si>
  <si>
    <t>20.86</t>
  </si>
  <si>
    <t>3.56</t>
  </si>
  <si>
    <t>1.75</t>
  </si>
  <si>
    <t>-5.87</t>
  </si>
  <si>
    <t>Net Loans, 3 Yr. CAGR %</t>
  </si>
  <si>
    <t>6.08</t>
  </si>
  <si>
    <t>7.26</t>
  </si>
  <si>
    <t>4.9</t>
  </si>
  <si>
    <t>7.93</t>
  </si>
  <si>
    <t>7.57</t>
  </si>
  <si>
    <t>6.1</t>
  </si>
  <si>
    <t>Non Performing Loans, 3 Yr. CAGR %</t>
  </si>
  <si>
    <t>9.15</t>
  </si>
  <si>
    <t>13.38</t>
  </si>
  <si>
    <t>3.27</t>
  </si>
  <si>
    <t>-1.63</t>
  </si>
  <si>
    <t>-4.59</t>
  </si>
  <si>
    <t>-2.32</t>
  </si>
  <si>
    <t>14.78</t>
  </si>
  <si>
    <t>Non Performing Assets, 3 Yr. CAGR %</t>
  </si>
  <si>
    <t>12.47</t>
  </si>
  <si>
    <t>3.8</t>
  </si>
  <si>
    <t>-1.7</t>
  </si>
  <si>
    <t>-5.34</t>
  </si>
  <si>
    <t>14.37</t>
  </si>
  <si>
    <t>Total Assets, 3 Yr. CAGR %</t>
  </si>
  <si>
    <t>7.48</t>
  </si>
  <si>
    <t>7.5</t>
  </si>
  <si>
    <t>7.47</t>
  </si>
  <si>
    <t>6.02</t>
  </si>
  <si>
    <t>Total Deposits, 3 Yr CAGR %</t>
  </si>
  <si>
    <t>6.75</t>
  </si>
  <si>
    <t>4.35</t>
  </si>
  <si>
    <t>4.36</t>
  </si>
  <si>
    <t>8.25</t>
  </si>
  <si>
    <t>5.79</t>
  </si>
  <si>
    <t>Tangible Book Value, 3 Yr. CAGR %</t>
  </si>
  <si>
    <t>12.32</t>
  </si>
  <si>
    <t>11.21</t>
  </si>
  <si>
    <t>9.63</t>
  </si>
  <si>
    <t>5.53</t>
  </si>
  <si>
    <t>7.06</t>
  </si>
  <si>
    <t>Average Interest Earning Assets, 3 Yr. CAGR %</t>
  </si>
  <si>
    <t>6.56</t>
  </si>
  <si>
    <t>3.67</t>
  </si>
  <si>
    <t>8.06</t>
  </si>
  <si>
    <t>7.27</t>
  </si>
  <si>
    <t>Average Interest Bearing Liabilities, 3 Yr. CAGR %</t>
  </si>
  <si>
    <t>9.25</t>
  </si>
  <si>
    <t>4.37</t>
  </si>
  <si>
    <t>7.44</t>
  </si>
  <si>
    <t>6.65</t>
  </si>
  <si>
    <t>7.23</t>
  </si>
  <si>
    <t>Common Equity, 3 Yr. CAGR %</t>
  </si>
  <si>
    <t>11.67</t>
  </si>
  <si>
    <t>9.45</t>
  </si>
  <si>
    <t>8.24</t>
  </si>
  <si>
    <t>8.45</t>
  </si>
  <si>
    <t>7.38</t>
  </si>
  <si>
    <t>3.79</t>
  </si>
  <si>
    <t>5.07</t>
  </si>
  <si>
    <t>5.57</t>
  </si>
  <si>
    <t>Total Equity, 3 Yr. CAGR %</t>
  </si>
  <si>
    <t>8.93</t>
  </si>
  <si>
    <t>8.41</t>
  </si>
  <si>
    <t>7.79</t>
  </si>
  <si>
    <t>8.17</t>
  </si>
  <si>
    <t>2.5</t>
  </si>
  <si>
    <t>Compound Annual Growth Rate Over Five Years</t>
  </si>
  <si>
    <t>Net Interest Income, 5 Yr. CAGR %</t>
  </si>
  <si>
    <t>9.66</t>
  </si>
  <si>
    <t>3.48</t>
  </si>
  <si>
    <t>2.46</t>
  </si>
  <si>
    <t>2.31</t>
  </si>
  <si>
    <t>Non Interest Income, 5 Yr. CAGR %</t>
  </si>
  <si>
    <t>9.75</t>
  </si>
  <si>
    <t>7.83</t>
  </si>
  <si>
    <t>4.61</t>
  </si>
  <si>
    <t>4.81</t>
  </si>
  <si>
    <t>4.17</t>
  </si>
  <si>
    <t>3.44</t>
  </si>
  <si>
    <t>2.71</t>
  </si>
  <si>
    <t>0.79</t>
  </si>
  <si>
    <t>Provision For Loan Losses, 5 Yr. CAGR %</t>
  </si>
  <si>
    <t>9.4</t>
  </si>
  <si>
    <t>17.52</t>
  </si>
  <si>
    <t>12.43</t>
  </si>
  <si>
    <t>15.18</t>
  </si>
  <si>
    <t>25.66</t>
  </si>
  <si>
    <t>-5.6</t>
  </si>
  <si>
    <t>-9.28</t>
  </si>
  <si>
    <t>Total Revenues, 5 Yr. CAGR %</t>
  </si>
  <si>
    <t>8.11</t>
  </si>
  <si>
    <t>5.51</t>
  </si>
  <si>
    <t>2.7</t>
  </si>
  <si>
    <t>3.65</t>
  </si>
  <si>
    <t>1.12</t>
  </si>
  <si>
    <t>Earnings From Cont. Operations, 5 Yr. CAGR %</t>
  </si>
  <si>
    <t>10.7</t>
  </si>
  <si>
    <t>5.22</t>
  </si>
  <si>
    <t>5.71</t>
  </si>
  <si>
    <t>3.81</t>
  </si>
  <si>
    <t>-1.02</t>
  </si>
  <si>
    <t>4.3</t>
  </si>
  <si>
    <t>-2.91</t>
  </si>
  <si>
    <t>-2.15</t>
  </si>
  <si>
    <t>Net Income, 5 Yr. CAGR %</t>
  </si>
  <si>
    <t>10.6</t>
  </si>
  <si>
    <t>5.26</t>
  </si>
  <si>
    <t>6.03</t>
  </si>
  <si>
    <t>-0.68</t>
  </si>
  <si>
    <t>6.22</t>
  </si>
  <si>
    <t>-2.82</t>
  </si>
  <si>
    <t>-1.55</t>
  </si>
  <si>
    <t>Normalized Net Income, 5 Yr. CAGR %</t>
  </si>
  <si>
    <t>3.51</t>
  </si>
  <si>
    <t>-1.1</t>
  </si>
  <si>
    <t>6.45</t>
  </si>
  <si>
    <t>4.82</t>
  </si>
  <si>
    <t>-2.44</t>
  </si>
  <si>
    <t>-1.77</t>
  </si>
  <si>
    <t>Diluted EPS Before Extra, 5 Yr. CAGR %</t>
  </si>
  <si>
    <t>7.71</t>
  </si>
  <si>
    <t>3.33</t>
  </si>
  <si>
    <t>-1.33</t>
  </si>
  <si>
    <t>-3.26</t>
  </si>
  <si>
    <t>-2.52</t>
  </si>
  <si>
    <t>Dividend Per Share, 5 Yr. CAGR %</t>
  </si>
  <si>
    <t>6.85</t>
  </si>
  <si>
    <t>6.39</t>
  </si>
  <si>
    <t>3.97</t>
  </si>
  <si>
    <t>Gross Loans, 5 Yr. CAGR %</t>
  </si>
  <si>
    <t>7.98</t>
  </si>
  <si>
    <t>7.43</t>
  </si>
  <si>
    <t>8.08</t>
  </si>
  <si>
    <t>5.13</t>
  </si>
  <si>
    <t>Allowance For Loan Losses, 5 Yr. CAGR %</t>
  </si>
  <si>
    <t>8.53</t>
  </si>
  <si>
    <t>11.46</t>
  </si>
  <si>
    <t>7.82</t>
  </si>
  <si>
    <t>9.13</t>
  </si>
  <si>
    <t>6.88</t>
  </si>
  <si>
    <t>3.99</t>
  </si>
  <si>
    <t>4.33</t>
  </si>
  <si>
    <t>5.18</t>
  </si>
  <si>
    <t>Net Loans, 5 Yr. CAGR %</t>
  </si>
  <si>
    <t>10.04</t>
  </si>
  <si>
    <t>7.95</t>
  </si>
  <si>
    <t>5.82</t>
  </si>
  <si>
    <t>Non Performing Loans, 5 Yr. CAGR %</t>
  </si>
  <si>
    <t>1.05</t>
  </si>
  <si>
    <t>9.96</t>
  </si>
  <si>
    <t>4.1</t>
  </si>
  <si>
    <t>1.64</t>
  </si>
  <si>
    <t>-3.75</t>
  </si>
  <si>
    <t>-0.33</t>
  </si>
  <si>
    <t>Non Performing Assets, 5 Yr. CAGR %</t>
  </si>
  <si>
    <t>9.72</t>
  </si>
  <si>
    <t>3.88</t>
  </si>
  <si>
    <t>1.51</t>
  </si>
  <si>
    <t>-4.06</t>
  </si>
  <si>
    <t>-0.84</t>
  </si>
  <si>
    <t>Total Assets, 5 Yr. CAGR %</t>
  </si>
  <si>
    <t>10.21</t>
  </si>
  <si>
    <t>6.5</t>
  </si>
  <si>
    <t>6.16</t>
  </si>
  <si>
    <t>5.74</t>
  </si>
  <si>
    <t>5.39</t>
  </si>
  <si>
    <t>Total Deposits, 5 Yr CAGR %</t>
  </si>
  <si>
    <t>10.74</t>
  </si>
  <si>
    <t>7.07</t>
  </si>
  <si>
    <t>5.75</t>
  </si>
  <si>
    <t>7.78</t>
  </si>
  <si>
    <t>7.08</t>
  </si>
  <si>
    <t>Tangible Book Value, 5 Yr. CAGR %</t>
  </si>
  <si>
    <t>13.46</t>
  </si>
  <si>
    <t>11.08</t>
  </si>
  <si>
    <t>8.79</t>
  </si>
  <si>
    <t>5.44</t>
  </si>
  <si>
    <t>Average Interest Earning Assets, 5 Yr. CAGR %</t>
  </si>
  <si>
    <t>10.85</t>
  </si>
  <si>
    <t>7.29</t>
  </si>
  <si>
    <t>4.85</t>
  </si>
  <si>
    <t>8.47</t>
  </si>
  <si>
    <t>Average Interest Bearing Liabilities, 5 Yr. CAGR %</t>
  </si>
  <si>
    <t>10.71</t>
  </si>
  <si>
    <t>9.24</t>
  </si>
  <si>
    <t>4.8</t>
  </si>
  <si>
    <t>4.58</t>
  </si>
  <si>
    <t>6.19</t>
  </si>
  <si>
    <t>Common Equity, 5 Yr. CAGR %</t>
  </si>
  <si>
    <t>15.72</t>
  </si>
  <si>
    <t>14.85</t>
  </si>
  <si>
    <t>9.28</t>
  </si>
  <si>
    <t>6.12</t>
  </si>
  <si>
    <t>4.13</t>
  </si>
  <si>
    <t>4.79</t>
  </si>
  <si>
    <t>Total Equity, 5 Yr. CAGR %</t>
  </si>
  <si>
    <t>13.65</t>
  </si>
  <si>
    <t>12.39</t>
  </si>
  <si>
    <t>8.29</t>
  </si>
  <si>
    <t>3.94</t>
  </si>
  <si>
    <t>2020</t>
  </si>
  <si>
    <t>2021</t>
  </si>
  <si>
    <t>2022</t>
  </si>
  <si>
    <t>2023</t>
  </si>
  <si>
    <t>2024</t>
  </si>
  <si>
    <t>2025</t>
  </si>
  <si>
    <t>2026</t>
  </si>
  <si>
    <t>2027</t>
  </si>
  <si>
    <t>Capitalization
                                    1</t>
  </si>
  <si>
    <t>67,053</t>
  </si>
  <si>
    <t>98,597</t>
  </si>
  <si>
    <t>78,451</t>
  </si>
  <si>
    <t>67,680</t>
  </si>
  <si>
    <t>88,721</t>
  </si>
  <si>
    <t>91,861</t>
  </si>
  <si>
    <t>-</t>
  </si>
  <si>
    <t>Change</t>
  </si>
  <si>
    <t>47.04%</t>
  </si>
  <si>
    <t>-20.43%</t>
  </si>
  <si>
    <t>-13.73%</t>
  </si>
  <si>
    <t>31.09%</t>
  </si>
  <si>
    <t>3.54%</t>
  </si>
  <si>
    <t>Enterprise Value (EV)</t>
  </si>
  <si>
    <t>0%</t>
  </si>
  <si>
    <t>P/E ratio</t>
  </si>
  <si>
    <t>10.4x</t>
  </si>
  <si>
    <t>10.5x</t>
  </si>
  <si>
    <t>8.21x</t>
  </si>
  <si>
    <t>9.71x</t>
  </si>
  <si>
    <t>12.2x</t>
  </si>
  <si>
    <t>11.1x</t>
  </si>
  <si>
    <t>9.37x</t>
  </si>
  <si>
    <t>9.64x</t>
  </si>
  <si>
    <t>PBR</t>
  </si>
  <si>
    <t>1.07x</t>
  </si>
  <si>
    <t>1.52x</t>
  </si>
  <si>
    <t>1.2x</t>
  </si>
  <si>
    <t>0.99x</t>
  </si>
  <si>
    <t>1.21x</t>
  </si>
  <si>
    <t>1.14x</t>
  </si>
  <si>
    <t>1.04x</t>
  </si>
  <si>
    <t>PEG</t>
  </si>
  <si>
    <t>0.2x</t>
  </si>
  <si>
    <t>1.98x</t>
  </si>
  <si>
    <t>-0.3x</t>
  </si>
  <si>
    <t>7.84x</t>
  </si>
  <si>
    <t>0.8x</t>
  </si>
  <si>
    <t>0.5x</t>
  </si>
  <si>
    <t>-3.49x</t>
  </si>
  <si>
    <t>Capitalization / Revenue</t>
  </si>
  <si>
    <t>2.14x</t>
  </si>
  <si>
    <t>3.15x</t>
  </si>
  <si>
    <t>2.47x</t>
  </si>
  <si>
    <t>2.12x</t>
  </si>
  <si>
    <t>2.64x</t>
  </si>
  <si>
    <t>2.57x</t>
  </si>
  <si>
    <t>2.42x</t>
  </si>
  <si>
    <t>EV / Revenue</t>
  </si>
  <si>
    <t>0x</t>
  </si>
  <si>
    <t>EV / EBITDA</t>
  </si>
  <si>
    <t>EV / EBIT</t>
  </si>
  <si>
    <t>5.82x</t>
  </si>
  <si>
    <t>5.4x</t>
  </si>
  <si>
    <t>5.45x</t>
  </si>
  <si>
    <t>EV / FCF</t>
  </si>
  <si>
    <t>FCF Yield</t>
  </si>
  <si>
    <t>Dividend per Share
                                    2</t>
  </si>
  <si>
    <t>4.294</t>
  </si>
  <si>
    <t>4.421</t>
  </si>
  <si>
    <t>Rate of return</t>
  </si>
  <si>
    <t>6.5%</t>
  </si>
  <si>
    <t>4.44%</t>
  </si>
  <si>
    <t>6.17%</t>
  </si>
  <si>
    <t>7.44%</t>
  </si>
  <si>
    <t>5.91%</t>
  </si>
  <si>
    <t>5.78%</t>
  </si>
  <si>
    <t>5.95%</t>
  </si>
  <si>
    <t>6.05%</t>
  </si>
  <si>
    <t>EPS
                                    2</t>
  </si>
  <si>
    <t>6.695</t>
  </si>
  <si>
    <t>7.929</t>
  </si>
  <si>
    <t>Distribution rate</t>
  </si>
  <si>
    <t>67.9%</t>
  </si>
  <si>
    <t>46.8%</t>
  </si>
  <si>
    <t>50.6%</t>
  </si>
  <si>
    <t>72.3%</t>
  </si>
  <si>
    <t>72.2%</t>
  </si>
  <si>
    <t>64.1%</t>
  </si>
  <si>
    <t>55.8%</t>
  </si>
  <si>
    <t>58.4%</t>
  </si>
  <si>
    <t>Net sales
                                    1</t>
  </si>
  <si>
    <t>31,336</t>
  </si>
  <si>
    <t>31,252</t>
  </si>
  <si>
    <t>31,777</t>
  </si>
  <si>
    <t>31,940</t>
  </si>
  <si>
    <t>33,670</t>
  </si>
  <si>
    <t>35,807</t>
  </si>
  <si>
    <t>37,961</t>
  </si>
  <si>
    <t>EBITDA</t>
  </si>
  <si>
    <t>EBIT
                                    1</t>
  </si>
  <si>
    <t>14,480</t>
  </si>
  <si>
    <t>14,634</t>
  </si>
  <si>
    <t>14,990</t>
  </si>
  <si>
    <t>13,677</t>
  </si>
  <si>
    <t>13,975</t>
  </si>
  <si>
    <t>15,794</t>
  </si>
  <si>
    <t>17,001</t>
  </si>
  <si>
    <t>16,841</t>
  </si>
  <si>
    <t>Net income
                                    1</t>
  </si>
  <si>
    <t>6,582</t>
  </si>
  <si>
    <t>9,391</t>
  </si>
  <si>
    <t>9,656</t>
  </si>
  <si>
    <t>6,991</t>
  </si>
  <si>
    <t>7,286</t>
  </si>
  <si>
    <t>8,355</t>
  </si>
  <si>
    <t>9,639</t>
  </si>
  <si>
    <t>9,288</t>
  </si>
  <si>
    <t>Reference price
                                    2</t>
  </si>
  <si>
    <t>55.35</t>
  </si>
  <si>
    <t>81.14</t>
  </si>
  <si>
    <t>65.85</t>
  </si>
  <si>
    <t>56.15</t>
  </si>
  <si>
    <t>71.69</t>
  </si>
  <si>
    <t>74.33</t>
  </si>
  <si>
    <t>Nbr of stocks (in thousands)</t>
  </si>
  <si>
    <t>1,211,429</t>
  </si>
  <si>
    <t>1,215,141</t>
  </si>
  <si>
    <t>1,191,365</t>
  </si>
  <si>
    <t>1,205,351</t>
  </si>
  <si>
    <t>1,237,564</t>
  </si>
  <si>
    <t>1,229,570</t>
  </si>
  <si>
    <t>Announcement Date</t>
  </si>
  <si>
    <t>12/1/20</t>
  </si>
  <si>
    <t>11/30/21</t>
  </si>
  <si>
    <t>11/29/22</t>
  </si>
  <si>
    <t>11/28/23</t>
  </si>
  <si>
    <t>12/3/24</t>
  </si>
  <si>
    <t>address1</t>
  </si>
  <si>
    <t>40 Temperance Street</t>
  </si>
  <si>
    <t>city</t>
  </si>
  <si>
    <t>Toronto</t>
  </si>
  <si>
    <t>state</t>
  </si>
  <si>
    <t>ON</t>
  </si>
  <si>
    <t>zip</t>
  </si>
  <si>
    <t>M5H 0B4</t>
  </si>
  <si>
    <t>country</t>
  </si>
  <si>
    <t>phone</t>
  </si>
  <si>
    <t>416 866 6161</t>
  </si>
  <si>
    <t>website</t>
  </si>
  <si>
    <t>https://www.scotiabank.com</t>
  </si>
  <si>
    <t>industry</t>
  </si>
  <si>
    <t>Banks - Diversified</t>
  </si>
  <si>
    <t>industryKey</t>
  </si>
  <si>
    <t>banks-diversified</t>
  </si>
  <si>
    <t>industryDisp</t>
  </si>
  <si>
    <t>sector</t>
  </si>
  <si>
    <t>Financial Services</t>
  </si>
  <si>
    <t>sectorKey</t>
  </si>
  <si>
    <t>financial-services</t>
  </si>
  <si>
    <t>sectorDisp</t>
  </si>
  <si>
    <t>longBusinessSummary</t>
  </si>
  <si>
    <t>The Bank of Nova Scotia provides various banking products and services in Canada, the United States, Mexico, Peru, Chile, Colombia, the Caribbean and Central America, and internationally. It operates through Canadian Banking, International Banking, Global Wealth Management, and Global Banking and Markets segments. The company offers financial advice and solutions, and banking products, including debit and credit cards, chequing and saving accounts, investments, mortgages, loans, and insurance to individuals; and retail automotive financing solutions. It also provides business banking solutions comprising lending, deposit, cash management, and trade finance solutions to small, medium, and large businesses. In addition, it provides wealth management advice and solutions, including online brokerage, mobile investment, full-service brokerage, trust, private banking, and private investment counsel services; and retail mutual funds, exchange traded funds, liquid alternatives, and institutional funds. The Bank of Nova Scotia was founded in 1832 and is headquartered in Toronto, Canada.</t>
  </si>
  <si>
    <t>fullTimeEmployees</t>
  </si>
  <si>
    <t>companyOfficers</t>
  </si>
  <si>
    <t>[{'maxAge': 1, 'name': 'Mr. L. Scott Thomson', 'age': 53, 'title': 'President, CEO &amp; Director', 'yearBorn': 1970, 'fiscalYear': 2023, 'totalPay': 2821935, 'exercisedValue': 0, 'unexercisedValue': 0}, {'maxAge': 1, 'name': 'Mr. Rajagopal  Viswanathan', 'title': 'Group Head &amp; CFO', 'fiscalYear': 2023, 'totalPay': 1115028, 'exercisedValue': 39553, 'unexercisedValue': 0}, {'maxAge': 1, 'name': 'Mr. Francisco Alberto Aristeguieta Silva', 'age': 58, 'title': 'Group Head of International Banking', 'yearBorn': 1965, 'fiscalYear': 2023, 'totalPay': 1446600, 'exercisedValue': 0, 'unexercisedValue': 0}, {'maxAge': 1, 'name': 'Mr. Tim  Clarke', 'title': 'Chief Information Officer &amp; Group Head of Technology', 'fiscalYear': 2023, 'exercisedValue': 0, 'unexercisedValue': 0}, {'maxAge': 1, 'name': 'Mr. John  McCartney', 'title': 'Head of Investor Relations', 'fiscalYear': 2023, 'exercisedValue': 0, 'unexercisedValue': 0}, {'maxAge': 1, 'name': 'Ms. Julie A. Walsh', 'title': 'Executive VP, Corporate Secretary, Chief Corporate Governance Officer &amp; Chief Compliance Officer', 'fiscalYear': 2023, 'exercisedValue': 0, 'unexercisedValue': 0}, {'maxAge': 1, 'name': 'Mr. Ian  Arellano', 'title': 'Executive VP &amp; General Counsel', 'fiscalYear': 2023, 'exercisedValue': 0, 'unexercisedValue': 0}, {'maxAge': 1, 'name': 'Ms. Meigan  Terry', 'title': 'Senior VP, Chief Sustainability of Social Impact &amp; Communications Officer', 'fiscalYear': 2023, 'exercisedValue': 0, 'unexercisedValue': 0}, {'maxAge': 1, 'name': 'Ms. Jenny  Poulos', 'title': 'Chief Human Resources Officer', 'fiscalYear': 2023, 'exercisedValue': 0, 'unexercisedValue': 0}, {'maxAge': 1, 'name': 'Mr. Glen B. Gowland', 'title': 'Vice Chair', 'fiscalYear': 2023, 'exercisedValue': 0, 'unexercisedValue': 0}]</t>
  </si>
  <si>
    <t>auditRisk</t>
  </si>
  <si>
    <t>boardRisk</t>
  </si>
  <si>
    <t>compensationRisk</t>
  </si>
  <si>
    <t>shareHolderRightsRisk</t>
  </si>
  <si>
    <t>overallRisk</t>
  </si>
  <si>
    <t>governanceEpochDate</t>
  </si>
  <si>
    <t>compensationAsOfEpochDate</t>
  </si>
  <si>
    <t>irWebsite</t>
  </si>
  <si>
    <t>http://www.scotiabank.com/ca/en/0,,915,00.html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</si>
  <si>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</si>
  <si>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</si>
  <si>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</si>
  <si>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</si>
  <si>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</si>
  <si>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</si>
  <si>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</si>
  <si>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</si>
  <si>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</si>
  <si>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</si>
  <si>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</si>
  <si>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</si>
  <si>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</si>
  <si>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</si>
  <si>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</si>
  <si>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</si>
  <si>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</si>
  <si>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</si>
  <si>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</si>
  <si>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</si>
  <si>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</si>
  <si>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</si>
  <si>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</si>
  <si>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</si>
  <si>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</si>
  <si>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</si>
  <si>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</si>
  <si>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</si>
  <si>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</si>
  <si>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</si>
  <si>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</si>
  <si>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</si>
  <si>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</si>
  <si>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</si>
  <si>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</si>
  <si>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</si>
  <si>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</si>
  <si>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</si>
  <si>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</si>
  <si>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</si>
  <si>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</si>
  <si>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</si>
  <si>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</si>
  <si>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</si>
  <si>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</si>
  <si>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</si>
  <si>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</si>
  <si>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</si>
  <si>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</si>
  <si>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</si>
  <si>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</si>
  <si>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</si>
  <si>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</si>
  <si>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</si>
  <si>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</si>
  <si>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</si>
  <si>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</si>
  <si>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</si>
  <si>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</si>
  <si>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</si>
  <si>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</si>
  <si>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</si>
  <si>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</si>
  <si>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</si>
  <si>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</si>
  <si>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</si>
  <si>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</si>
  <si>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</si>
  <si>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</si>
  <si>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</si>
  <si>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</si>
  <si>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</si>
  <si>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Bank Nova Scotia Halifax Pfd 3</t>
  </si>
  <si>
    <t>longName</t>
  </si>
  <si>
    <t>The Bank of Nova Scotia</t>
  </si>
  <si>
    <t>firstTradeDateEpochUtc</t>
  </si>
  <si>
    <t>timeZoneFullName</t>
  </si>
  <si>
    <t>America/New_York</t>
  </si>
  <si>
    <t>timeZoneShortName</t>
  </si>
  <si>
    <t>EST</t>
  </si>
  <si>
    <t>uuid</t>
  </si>
  <si>
    <t>00f0b440-c70e-3f46-9ba8-a398fd671be6</t>
  </si>
  <si>
    <t>messageBoardId</t>
  </si>
  <si>
    <t>finmb_873647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</si>
  <si>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</si>
  <si>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</si>
  <si>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</si>
  <si>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</si>
  <si>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</si>
  <si>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</si>
  <si>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</si>
  <si>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</si>
  <si>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</si>
  <si>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</si>
  <si>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</si>
  <si>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</si>
  <si>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</si>
  <si>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</si>
  <si>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</si>
  <si>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</si>
  <si>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</si>
  <si>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</si>
  <si>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</si>
  <si>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</si>
  <si>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</si>
  <si>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</si>
  <si>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CAD</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</si>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</sst>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cotiabank.com/" TargetMode="External"/><Relationship Id="rId2" Type="http://schemas.openxmlformats.org/officeDocument/2006/relationships/hyperlink" Target="http://www.scotiabank.com/ca/en/0,,915,00.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51.75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7.0345957376E10</v>
      </c>
      <c r="C8" s="2"/>
      <c r="D8" s="2"/>
      <c r="E8" s="2"/>
      <c r="F8" s="2"/>
      <c r="G8" s="2"/>
      <c r="H8" s="2"/>
      <c r="I8" s="2"/>
      <c r="J8" s="2"/>
      <c r="K8" s="2"/>
      <c r="L8" s="2"/>
      <c r="M8" s="2"/>
      <c r="N8" s="2"/>
      <c r="O8" s="2"/>
      <c r="P8" s="2"/>
      <c r="Q8" s="2"/>
      <c r="R8" s="2"/>
      <c r="S8" s="2"/>
      <c r="T8" s="2"/>
      <c r="U8" s="2"/>
      <c r="V8" s="2"/>
      <c r="W8" s="2"/>
      <c r="X8" s="2"/>
      <c r="Y8" s="2"/>
      <c r="Z8" s="2"/>
    </row>
    <row r="9">
      <c r="A9" s="1" t="s">
        <v>14</v>
      </c>
      <c r="B9" s="1">
        <v>65.87</v>
      </c>
      <c r="C9" s="2"/>
      <c r="D9" s="2"/>
      <c r="E9" s="2"/>
      <c r="F9" s="2"/>
      <c r="G9" s="2"/>
      <c r="H9" s="2"/>
      <c r="I9" s="2"/>
      <c r="J9" s="2"/>
      <c r="K9" s="2"/>
      <c r="L9" s="2"/>
      <c r="M9" s="2"/>
      <c r="N9" s="2"/>
      <c r="O9" s="2"/>
      <c r="P9" s="2"/>
      <c r="Q9" s="2"/>
      <c r="R9" s="2"/>
      <c r="S9" s="2"/>
      <c r="T9" s="2"/>
      <c r="U9" s="2"/>
      <c r="V9" s="2"/>
      <c r="W9" s="2"/>
      <c r="X9" s="2"/>
      <c r="Y9" s="2"/>
      <c r="Z9" s="2"/>
    </row>
    <row r="10">
      <c r="A10" s="1" t="s">
        <v>15</v>
      </c>
      <c r="B10" s="1">
        <v>6.4722443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3.05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4871.95</v>
      </c>
      <c r="C2" s="1">
        <v>4948.4</v>
      </c>
      <c r="D2" s="1">
        <v>5560.0</v>
      </c>
      <c r="E2" s="1">
        <v>5942.25</v>
      </c>
      <c r="F2" s="1">
        <v>5831.049999999999</v>
      </c>
      <c r="G2" s="1">
        <v>4712.099999999999</v>
      </c>
      <c r="H2" s="1">
        <v>6685.9</v>
      </c>
      <c r="I2" s="1">
        <v>6894.4</v>
      </c>
      <c r="J2" s="1">
        <v>5149.95</v>
      </c>
      <c r="K2" s="1">
        <v>5393.2</v>
      </c>
      <c r="L2" s="2"/>
      <c r="M2" s="2"/>
      <c r="N2" s="2"/>
      <c r="O2" s="2"/>
      <c r="P2" s="2"/>
      <c r="Q2" s="2"/>
      <c r="R2" s="2"/>
      <c r="S2" s="2"/>
      <c r="T2" s="2"/>
      <c r="U2" s="2"/>
      <c r="V2" s="2"/>
      <c r="W2" s="2"/>
      <c r="X2" s="2"/>
      <c r="Y2" s="2"/>
      <c r="Z2" s="2"/>
    </row>
    <row r="3">
      <c r="A3" s="1" t="s">
        <v>19</v>
      </c>
      <c r="B3" s="1">
        <v>210.585</v>
      </c>
      <c r="C3" s="1">
        <v>225.875</v>
      </c>
      <c r="D3" s="1">
        <v>236.3</v>
      </c>
      <c r="E3" s="1">
        <v>246.03</v>
      </c>
      <c r="F3" s="1">
        <v>279.39</v>
      </c>
      <c r="G3" s="1">
        <v>553.915</v>
      </c>
      <c r="H3" s="1">
        <v>534.4549999999999</v>
      </c>
      <c r="I3" s="1">
        <v>520.555</v>
      </c>
      <c r="J3" s="1">
        <v>556.6949999999999</v>
      </c>
      <c r="K3" s="1">
        <v>507.35</v>
      </c>
      <c r="L3" s="2"/>
      <c r="M3" s="2"/>
      <c r="N3" s="2"/>
      <c r="O3" s="2"/>
      <c r="P3" s="2"/>
      <c r="Q3" s="2"/>
      <c r="R3" s="2"/>
      <c r="S3" s="2"/>
      <c r="T3" s="2"/>
      <c r="U3" s="2"/>
      <c r="V3" s="2"/>
      <c r="W3" s="2"/>
      <c r="X3" s="2"/>
      <c r="Y3" s="2"/>
      <c r="Z3" s="2"/>
    </row>
    <row r="4">
      <c r="A4" s="1" t="s">
        <v>20</v>
      </c>
      <c r="B4" s="1">
        <v>62.55</v>
      </c>
      <c r="C4" s="1">
        <v>72.28</v>
      </c>
      <c r="D4" s="1">
        <v>56.98999999999999</v>
      </c>
      <c r="E4" s="1">
        <v>59.075</v>
      </c>
      <c r="F4" s="1">
        <v>80.61999999999999</v>
      </c>
      <c r="G4" s="1">
        <v>86.17999999999999</v>
      </c>
      <c r="H4" s="1">
        <v>71.585</v>
      </c>
      <c r="I4" s="1">
        <v>67.41499999999999</v>
      </c>
      <c r="J4" s="1">
        <v>109.115</v>
      </c>
      <c r="K4" s="1">
        <v>50.04</v>
      </c>
      <c r="L4" s="2"/>
      <c r="M4" s="2"/>
      <c r="N4" s="2"/>
      <c r="O4" s="2"/>
      <c r="P4" s="2"/>
      <c r="Q4" s="2"/>
      <c r="R4" s="2"/>
      <c r="S4" s="2"/>
      <c r="T4" s="2"/>
      <c r="U4" s="2"/>
      <c r="V4" s="2"/>
      <c r="W4" s="2"/>
      <c r="X4" s="2"/>
      <c r="Y4" s="2"/>
      <c r="Z4" s="2"/>
    </row>
    <row r="5">
      <c r="A5" s="1" t="s">
        <v>21</v>
      </c>
      <c r="B5" s="1">
        <v>273.135</v>
      </c>
      <c r="C5" s="1">
        <v>298.155</v>
      </c>
      <c r="D5" s="1">
        <v>293.29</v>
      </c>
      <c r="E5" s="1">
        <v>305.105</v>
      </c>
      <c r="F5" s="1">
        <v>360.01</v>
      </c>
      <c r="G5" s="1">
        <v>640.0949999999999</v>
      </c>
      <c r="H5" s="1">
        <v>606.04</v>
      </c>
      <c r="I5" s="1">
        <v>587.9699999999999</v>
      </c>
      <c r="J5" s="1">
        <v>665.81</v>
      </c>
      <c r="K5" s="1">
        <v>557.39</v>
      </c>
      <c r="L5" s="2"/>
      <c r="M5" s="2"/>
      <c r="N5" s="2"/>
      <c r="O5" s="2"/>
      <c r="P5" s="2"/>
      <c r="Q5" s="2"/>
      <c r="R5" s="2"/>
      <c r="S5" s="2"/>
      <c r="T5" s="2"/>
      <c r="U5" s="2"/>
      <c r="V5" s="2"/>
      <c r="W5" s="2"/>
      <c r="X5" s="2"/>
      <c r="Y5" s="2"/>
      <c r="Z5" s="2"/>
    </row>
    <row r="6">
      <c r="A6" s="1" t="s">
        <v>22</v>
      </c>
      <c r="B6" s="1">
        <v>132.745</v>
      </c>
      <c r="C6" s="1">
        <v>177.225</v>
      </c>
      <c r="D6" s="1">
        <v>235.605</v>
      </c>
      <c r="E6" s="1">
        <v>284.255</v>
      </c>
      <c r="F6" s="1">
        <v>371.825</v>
      </c>
      <c r="G6" s="1">
        <v>434.3749999999999</v>
      </c>
      <c r="H6" s="1">
        <v>444.105</v>
      </c>
      <c r="I6" s="1">
        <v>476.075</v>
      </c>
      <c r="J6" s="1">
        <v>599.0899999999999</v>
      </c>
      <c r="K6" s="1">
        <v>665.81</v>
      </c>
      <c r="L6" s="2"/>
      <c r="M6" s="2"/>
      <c r="N6" s="2"/>
      <c r="O6" s="2"/>
      <c r="P6" s="2"/>
      <c r="Q6" s="2"/>
      <c r="R6" s="2"/>
      <c r="S6" s="2"/>
      <c r="T6" s="2"/>
      <c r="U6" s="2"/>
      <c r="V6" s="2"/>
      <c r="W6" s="2"/>
      <c r="X6" s="2"/>
      <c r="Y6" s="2"/>
      <c r="Z6" s="2"/>
    </row>
    <row r="7">
      <c r="A7" s="1" t="s">
        <v>23</v>
      </c>
      <c r="B7" s="1">
        <v>0.0</v>
      </c>
      <c r="C7" s="1">
        <v>-80.61999999999999</v>
      </c>
      <c r="D7" s="1">
        <v>-43.09</v>
      </c>
      <c r="E7" s="1">
        <v>0.0</v>
      </c>
      <c r="F7" s="1">
        <v>86.875</v>
      </c>
      <c r="G7" s="1">
        <v>-213.365</v>
      </c>
      <c r="H7" s="1">
        <v>6.255</v>
      </c>
      <c r="I7" s="1">
        <v>161.935</v>
      </c>
      <c r="J7" s="1">
        <v>-255.065</v>
      </c>
      <c r="K7" s="1">
        <v>94.52</v>
      </c>
      <c r="L7" s="2"/>
      <c r="M7" s="2"/>
      <c r="N7" s="2"/>
      <c r="O7" s="2"/>
      <c r="P7" s="2"/>
      <c r="Q7" s="2"/>
      <c r="R7" s="2"/>
      <c r="S7" s="2"/>
      <c r="T7" s="2"/>
      <c r="U7" s="2"/>
      <c r="V7" s="2"/>
      <c r="W7" s="2"/>
      <c r="X7" s="2"/>
      <c r="Y7" s="2"/>
      <c r="Z7" s="2"/>
    </row>
    <row r="8">
      <c r="A8" s="1" t="s">
        <v>24</v>
      </c>
      <c r="B8" s="1">
        <v>-444.105</v>
      </c>
      <c r="C8" s="1">
        <v>-371.13</v>
      </c>
      <c r="D8" s="1">
        <v>-264.1</v>
      </c>
      <c r="E8" s="1">
        <v>-101.47</v>
      </c>
      <c r="F8" s="1">
        <v>-243.945</v>
      </c>
      <c r="G8" s="1">
        <v>-421.865</v>
      </c>
      <c r="H8" s="1">
        <v>-291.205</v>
      </c>
      <c r="I8" s="1">
        <v>-51.43</v>
      </c>
      <c r="J8" s="1">
        <v>38.91999999999999</v>
      </c>
      <c r="K8" s="1">
        <v>205.025</v>
      </c>
      <c r="L8" s="2"/>
      <c r="M8" s="2"/>
      <c r="N8" s="2"/>
      <c r="O8" s="2"/>
      <c r="P8" s="2"/>
      <c r="Q8" s="2"/>
      <c r="R8" s="2"/>
      <c r="S8" s="2"/>
      <c r="T8" s="2"/>
      <c r="U8" s="2"/>
      <c r="V8" s="2"/>
      <c r="W8" s="2"/>
      <c r="X8" s="2"/>
      <c r="Y8" s="2"/>
      <c r="Z8" s="2"/>
    </row>
    <row r="9">
      <c r="A9" s="1" t="s">
        <v>25</v>
      </c>
      <c r="B9" s="1">
        <v>0.0</v>
      </c>
      <c r="C9" s="1">
        <v>262.71</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1348.3</v>
      </c>
      <c r="C10" s="1">
        <v>1674.95</v>
      </c>
      <c r="D10" s="1">
        <v>1563.75</v>
      </c>
      <c r="E10" s="1">
        <v>1813.95</v>
      </c>
      <c r="F10" s="1">
        <v>2105.85</v>
      </c>
      <c r="G10" s="1">
        <v>4225.599999999999</v>
      </c>
      <c r="H10" s="1">
        <v>1257.95</v>
      </c>
      <c r="I10" s="1">
        <v>959.0999999999999</v>
      </c>
      <c r="J10" s="1">
        <v>2376.9</v>
      </c>
      <c r="K10" s="1">
        <v>2814.75</v>
      </c>
      <c r="L10" s="2"/>
      <c r="M10" s="2"/>
      <c r="N10" s="2"/>
      <c r="O10" s="2"/>
      <c r="P10" s="2"/>
      <c r="Q10" s="2"/>
      <c r="R10" s="2"/>
      <c r="S10" s="2"/>
      <c r="T10" s="2"/>
      <c r="U10" s="2"/>
      <c r="V10" s="2"/>
      <c r="W10" s="2"/>
      <c r="X10" s="2"/>
      <c r="Y10" s="2"/>
      <c r="Z10" s="2"/>
    </row>
    <row r="11">
      <c r="A11" s="1" t="s">
        <v>27</v>
      </c>
      <c r="B11" s="1">
        <v>-281.475</v>
      </c>
      <c r="C11" s="1">
        <v>-287.73</v>
      </c>
      <c r="D11" s="1">
        <v>-282.865</v>
      </c>
      <c r="E11" s="1">
        <v>-388.505</v>
      </c>
      <c r="F11" s="1">
        <v>-451.7499999999999</v>
      </c>
      <c r="G11" s="1">
        <v>-168.19</v>
      </c>
      <c r="H11" s="1">
        <v>-235.605</v>
      </c>
      <c r="I11" s="1">
        <v>-186.26</v>
      </c>
      <c r="J11" s="1">
        <v>-106.335</v>
      </c>
      <c r="K11" s="1">
        <v>-137.61</v>
      </c>
      <c r="L11" s="2"/>
      <c r="M11" s="2"/>
      <c r="N11" s="2"/>
      <c r="O11" s="2"/>
      <c r="P11" s="2"/>
      <c r="Q11" s="2"/>
      <c r="R11" s="2"/>
      <c r="S11" s="2"/>
      <c r="T11" s="2"/>
      <c r="U11" s="2"/>
      <c r="V11" s="2"/>
      <c r="W11" s="2"/>
      <c r="X11" s="2"/>
      <c r="Y11" s="2"/>
      <c r="Z11" s="2"/>
    </row>
    <row r="12">
      <c r="A12" s="1" t="s">
        <v>28</v>
      </c>
      <c r="B12" s="1">
        <v>9.729999999999999</v>
      </c>
      <c r="C12" s="1">
        <v>4.864999999999999</v>
      </c>
      <c r="D12" s="1">
        <v>5.56</v>
      </c>
      <c r="E12" s="1">
        <v>4.17</v>
      </c>
      <c r="F12" s="1">
        <v>4.864999999999999</v>
      </c>
      <c r="G12" s="1">
        <v>3.475</v>
      </c>
      <c r="H12" s="1">
        <v>4.864999999999999</v>
      </c>
      <c r="I12" s="1">
        <v>6.949999999999999</v>
      </c>
      <c r="J12" s="1">
        <v>9.729999999999999</v>
      </c>
      <c r="K12" s="1">
        <v>9.035</v>
      </c>
      <c r="L12" s="2"/>
      <c r="M12" s="2"/>
      <c r="N12" s="2"/>
      <c r="O12" s="2"/>
      <c r="P12" s="2"/>
      <c r="Q12" s="2"/>
      <c r="R12" s="2"/>
      <c r="S12" s="2"/>
      <c r="T12" s="2"/>
      <c r="U12" s="2"/>
      <c r="V12" s="2"/>
      <c r="W12" s="2"/>
      <c r="X12" s="2"/>
      <c r="Y12" s="2"/>
      <c r="Z12" s="2"/>
    </row>
    <row r="13">
      <c r="A13" s="1" t="s">
        <v>29</v>
      </c>
      <c r="B13" s="1">
        <v>14108.5</v>
      </c>
      <c r="C13" s="1">
        <v>-6977.799999999999</v>
      </c>
      <c r="D13" s="1">
        <v>5824.099999999999</v>
      </c>
      <c r="E13" s="1">
        <v>77.145</v>
      </c>
      <c r="F13" s="1">
        <v>-19119.45</v>
      </c>
      <c r="G13" s="1">
        <v>6908.299999999999</v>
      </c>
      <c r="H13" s="1">
        <v>-23630.0</v>
      </c>
      <c r="I13" s="1">
        <v>26062.5</v>
      </c>
      <c r="J13" s="1">
        <v>-1869.55</v>
      </c>
      <c r="K13" s="1">
        <v>-7902.15</v>
      </c>
      <c r="L13" s="2"/>
      <c r="M13" s="2"/>
      <c r="N13" s="2"/>
      <c r="O13" s="2"/>
      <c r="P13" s="2"/>
      <c r="Q13" s="2"/>
      <c r="R13" s="2"/>
      <c r="S13" s="2"/>
      <c r="T13" s="2"/>
      <c r="U13" s="2"/>
      <c r="V13" s="2"/>
      <c r="W13" s="2"/>
      <c r="X13" s="2"/>
      <c r="Y13" s="2"/>
      <c r="Z13" s="2"/>
    </row>
    <row r="14">
      <c r="A14" s="1" t="s">
        <v>30</v>
      </c>
      <c r="B14" s="1">
        <v>-20071.6</v>
      </c>
      <c r="C14" s="1">
        <v>-1946.0</v>
      </c>
      <c r="D14" s="1">
        <v>-21704.85</v>
      </c>
      <c r="E14" s="1">
        <v>-24109.55</v>
      </c>
      <c r="F14" s="1">
        <v>-39934.7</v>
      </c>
      <c r="G14" s="1">
        <v>4024.05</v>
      </c>
      <c r="H14" s="1">
        <v>-49178.2</v>
      </c>
      <c r="I14" s="1">
        <v>-90350.0</v>
      </c>
      <c r="J14" s="1">
        <v>-952.15</v>
      </c>
      <c r="K14" s="1">
        <v>9785.599999999999</v>
      </c>
      <c r="L14" s="2"/>
      <c r="M14" s="2"/>
      <c r="N14" s="2"/>
      <c r="O14" s="2"/>
      <c r="P14" s="2"/>
      <c r="Q14" s="2"/>
      <c r="R14" s="2"/>
      <c r="S14" s="2"/>
      <c r="T14" s="2"/>
      <c r="U14" s="2"/>
      <c r="V14" s="2"/>
      <c r="W14" s="2"/>
      <c r="X14" s="2"/>
      <c r="Y14" s="2"/>
      <c r="Z14" s="2"/>
    </row>
    <row r="15">
      <c r="A15" s="1" t="s">
        <v>31</v>
      </c>
      <c r="B15" s="1">
        <v>3.475</v>
      </c>
      <c r="C15" s="1">
        <v>488.585</v>
      </c>
      <c r="D15" s="1">
        <v>1209.3</v>
      </c>
      <c r="E15" s="1">
        <v>517.775</v>
      </c>
      <c r="F15" s="1">
        <v>444.105</v>
      </c>
      <c r="G15" s="1">
        <v>-215.45</v>
      </c>
      <c r="H15" s="1">
        <v>820.0999999999999</v>
      </c>
      <c r="I15" s="1">
        <v>799.25</v>
      </c>
      <c r="J15" s="1">
        <v>2849.5</v>
      </c>
      <c r="K15" s="1">
        <v>-36.14</v>
      </c>
      <c r="L15" s="2"/>
      <c r="M15" s="2"/>
      <c r="N15" s="2"/>
      <c r="O15" s="2"/>
      <c r="P15" s="2"/>
      <c r="Q15" s="2"/>
      <c r="R15" s="2"/>
      <c r="S15" s="2"/>
      <c r="T15" s="2"/>
      <c r="U15" s="2"/>
      <c r="V15" s="2"/>
      <c r="W15" s="2"/>
      <c r="X15" s="2"/>
      <c r="Y15" s="2"/>
      <c r="Z15" s="2"/>
    </row>
    <row r="16">
      <c r="A16" s="1" t="s">
        <v>32</v>
      </c>
      <c r="B16" s="1">
        <v>-47.26</v>
      </c>
      <c r="C16" s="1">
        <v>-1807.0</v>
      </c>
      <c r="D16" s="1">
        <v>-7596.349999999999</v>
      </c>
      <c r="E16" s="1">
        <v>-15658.35</v>
      </c>
      <c r="F16" s="1">
        <v>-50547.35</v>
      </c>
      <c r="G16" s="1">
        <v>19932.6</v>
      </c>
      <c r="H16" s="1">
        <v>-63509.1</v>
      </c>
      <c r="I16" s="1">
        <v>-54877.2</v>
      </c>
      <c r="J16" s="1">
        <v>8513.75</v>
      </c>
      <c r="K16" s="1">
        <v>11446.65</v>
      </c>
      <c r="L16" s="2"/>
      <c r="M16" s="2"/>
      <c r="N16" s="2"/>
      <c r="O16" s="2"/>
      <c r="P16" s="2"/>
      <c r="Q16" s="2"/>
      <c r="R16" s="2"/>
      <c r="S16" s="2"/>
      <c r="T16" s="2"/>
      <c r="U16" s="2"/>
      <c r="V16" s="2"/>
      <c r="W16" s="2"/>
      <c r="X16" s="2"/>
      <c r="Y16" s="2"/>
      <c r="Z16" s="2"/>
    </row>
    <row r="17">
      <c r="A17" s="1" t="s">
        <v>33</v>
      </c>
      <c r="B17" s="1">
        <v>-195.99</v>
      </c>
      <c r="C17" s="1">
        <v>-241.86</v>
      </c>
      <c r="D17" s="1">
        <v>0.0</v>
      </c>
      <c r="E17" s="1">
        <v>-289.12</v>
      </c>
      <c r="F17" s="1">
        <v>-129.27</v>
      </c>
      <c r="G17" s="1">
        <v>-535.8449999999999</v>
      </c>
      <c r="H17" s="1">
        <v>-321.09</v>
      </c>
      <c r="I17" s="1">
        <v>-396.845</v>
      </c>
      <c r="J17" s="1">
        <v>-307.19</v>
      </c>
      <c r="K17" s="1">
        <v>-339.855</v>
      </c>
      <c r="L17" s="2"/>
      <c r="M17" s="2"/>
      <c r="N17" s="2"/>
      <c r="O17" s="2"/>
      <c r="P17" s="2"/>
      <c r="Q17" s="2"/>
      <c r="R17" s="2"/>
      <c r="S17" s="2"/>
      <c r="T17" s="2"/>
      <c r="U17" s="2"/>
      <c r="V17" s="2"/>
      <c r="W17" s="2"/>
      <c r="X17" s="2"/>
      <c r="Y17" s="2"/>
      <c r="Z17" s="2"/>
    </row>
    <row r="18">
      <c r="A18" s="1" t="s">
        <v>34</v>
      </c>
      <c r="B18" s="1">
        <v>0.0</v>
      </c>
      <c r="C18" s="1">
        <v>0.0</v>
      </c>
      <c r="D18" s="1">
        <v>2.085</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-487.195</v>
      </c>
      <c r="C19" s="1">
        <v>-729.75</v>
      </c>
      <c r="D19" s="1">
        <v>0.0</v>
      </c>
      <c r="E19" s="1">
        <v>-2682.7</v>
      </c>
      <c r="F19" s="1">
        <v>0.0</v>
      </c>
      <c r="G19" s="1">
        <v>0.0</v>
      </c>
      <c r="H19" s="1">
        <v>-498.3149999999999</v>
      </c>
      <c r="I19" s="1">
        <v>-381.5549999999999</v>
      </c>
      <c r="J19" s="1">
        <v>0.0</v>
      </c>
      <c r="K19" s="1">
        <v>0.0</v>
      </c>
      <c r="L19" s="2"/>
      <c r="M19" s="2"/>
      <c r="N19" s="2"/>
      <c r="O19" s="2"/>
      <c r="P19" s="2"/>
      <c r="Q19" s="2"/>
      <c r="R19" s="2"/>
      <c r="S19" s="2"/>
      <c r="T19" s="2"/>
      <c r="U19" s="2"/>
      <c r="V19" s="2"/>
      <c r="W19" s="2"/>
      <c r="X19" s="2"/>
      <c r="Y19" s="2"/>
      <c r="Z19" s="2"/>
    </row>
    <row r="20">
      <c r="A20" s="1" t="s">
        <v>36</v>
      </c>
      <c r="B20" s="1">
        <v>0.0</v>
      </c>
      <c r="C20" s="1">
        <v>0.0</v>
      </c>
      <c r="D20" s="1">
        <v>159.155</v>
      </c>
      <c r="E20" s="1">
        <v>0.0</v>
      </c>
      <c r="F20" s="1">
        <v>13.9</v>
      </c>
      <c r="G20" s="1">
        <v>2738.3</v>
      </c>
      <c r="H20" s="1">
        <v>0.0</v>
      </c>
      <c r="I20" s="1">
        <v>0.0</v>
      </c>
      <c r="J20" s="1">
        <v>622.025</v>
      </c>
      <c r="K20" s="1">
        <v>0.0</v>
      </c>
      <c r="L20" s="2"/>
      <c r="M20" s="2"/>
      <c r="N20" s="2"/>
      <c r="O20" s="2"/>
      <c r="P20" s="2"/>
      <c r="Q20" s="2"/>
      <c r="R20" s="2"/>
      <c r="S20" s="2"/>
      <c r="T20" s="2"/>
      <c r="U20" s="2"/>
      <c r="V20" s="2"/>
      <c r="W20" s="2"/>
      <c r="X20" s="2"/>
      <c r="Y20" s="2"/>
      <c r="Z20" s="2"/>
    </row>
    <row r="21" ht="15.75" customHeight="1">
      <c r="A21" s="1" t="s">
        <v>37</v>
      </c>
      <c r="B21" s="1">
        <v>-7978.599999999999</v>
      </c>
      <c r="C21" s="1">
        <v>-642.875</v>
      </c>
      <c r="D21" s="1">
        <v>-8611.05</v>
      </c>
      <c r="E21" s="1">
        <v>-5740.7</v>
      </c>
      <c r="F21" s="1">
        <v>11085.25</v>
      </c>
      <c r="G21" s="1">
        <v>-40963.3</v>
      </c>
      <c r="H21" s="1">
        <v>11467.5</v>
      </c>
      <c r="I21" s="1">
        <v>-6129.9</v>
      </c>
      <c r="J21" s="1">
        <v>-20558.1</v>
      </c>
      <c r="K21" s="1">
        <v>-4121.349999999999</v>
      </c>
      <c r="L21" s="2"/>
      <c r="M21" s="2"/>
      <c r="N21" s="2"/>
      <c r="O21" s="2"/>
      <c r="P21" s="2"/>
      <c r="Q21" s="2"/>
      <c r="R21" s="2"/>
      <c r="S21" s="2"/>
      <c r="T21" s="2"/>
      <c r="U21" s="2"/>
      <c r="V21" s="2"/>
      <c r="W21" s="2"/>
      <c r="X21" s="2"/>
      <c r="Y21" s="2"/>
      <c r="Z21" s="2"/>
    </row>
    <row r="22" ht="15.75" customHeight="1">
      <c r="A22" s="1" t="s">
        <v>38</v>
      </c>
      <c r="B22" s="1">
        <v>-729.75</v>
      </c>
      <c r="C22" s="1">
        <v>-299.545</v>
      </c>
      <c r="D22" s="1">
        <v>-267.575</v>
      </c>
      <c r="E22" s="1">
        <v>-820.0999999999999</v>
      </c>
      <c r="F22" s="1">
        <v>-394.76</v>
      </c>
      <c r="G22" s="1">
        <v>-475.3799999999999</v>
      </c>
      <c r="H22" s="1">
        <v>-433.6799999999999</v>
      </c>
      <c r="I22" s="1">
        <v>-938.2499999999999</v>
      </c>
      <c r="J22" s="1">
        <v>-633.145</v>
      </c>
      <c r="K22" s="1">
        <v>-715.8499999999999</v>
      </c>
      <c r="L22" s="2"/>
      <c r="M22" s="2"/>
      <c r="N22" s="2"/>
      <c r="O22" s="2"/>
      <c r="P22" s="2"/>
      <c r="Q22" s="2"/>
      <c r="R22" s="2"/>
      <c r="S22" s="2"/>
      <c r="T22" s="2"/>
      <c r="U22" s="2"/>
      <c r="V22" s="2"/>
      <c r="W22" s="2"/>
      <c r="X22" s="2"/>
      <c r="Y22" s="2"/>
      <c r="Z22" s="2"/>
    </row>
    <row r="23" ht="15.75" customHeight="1">
      <c r="A23" s="1" t="s">
        <v>39</v>
      </c>
      <c r="B23" s="1">
        <v>-9396.4</v>
      </c>
      <c r="C23" s="1">
        <v>-1911.25</v>
      </c>
      <c r="D23" s="1">
        <v>-8715.3</v>
      </c>
      <c r="E23" s="1">
        <v>-9535.4</v>
      </c>
      <c r="F23" s="1">
        <v>10577.9</v>
      </c>
      <c r="G23" s="1">
        <v>-39239.7</v>
      </c>
      <c r="H23" s="1">
        <v>10216.5</v>
      </c>
      <c r="I23" s="1">
        <v>-7846.549999999999</v>
      </c>
      <c r="J23" s="1">
        <v>-20877.8</v>
      </c>
      <c r="K23" s="1">
        <v>-5177.75</v>
      </c>
      <c r="L23" s="2"/>
      <c r="M23" s="2"/>
      <c r="N23" s="2"/>
      <c r="O23" s="2"/>
      <c r="P23" s="2"/>
      <c r="Q23" s="2"/>
      <c r="R23" s="2"/>
      <c r="S23" s="2"/>
      <c r="T23" s="2"/>
      <c r="U23" s="2"/>
      <c r="V23" s="2"/>
      <c r="W23" s="2"/>
      <c r="X23" s="2"/>
      <c r="Y23" s="2"/>
      <c r="Z23" s="2"/>
    </row>
    <row r="24" ht="15.75" customHeight="1">
      <c r="A24" s="1" t="s">
        <v>40</v>
      </c>
      <c r="B24" s="1">
        <v>868.7499999999999</v>
      </c>
      <c r="C24" s="1">
        <v>1709.7</v>
      </c>
      <c r="D24" s="1">
        <v>0.0</v>
      </c>
      <c r="E24" s="1">
        <v>0.0</v>
      </c>
      <c r="F24" s="1">
        <v>2258.75</v>
      </c>
      <c r="G24" s="1">
        <v>0.0</v>
      </c>
      <c r="H24" s="1">
        <v>0.0</v>
      </c>
      <c r="I24" s="1">
        <v>2335.2</v>
      </c>
      <c r="J24" s="1">
        <v>1007.75</v>
      </c>
      <c r="K24" s="1">
        <v>695.0</v>
      </c>
      <c r="L24" s="2"/>
      <c r="M24" s="2"/>
      <c r="N24" s="2"/>
      <c r="O24" s="2"/>
      <c r="P24" s="2"/>
      <c r="Q24" s="2"/>
      <c r="R24" s="2"/>
      <c r="S24" s="2"/>
      <c r="T24" s="2"/>
      <c r="U24" s="2"/>
      <c r="V24" s="2"/>
      <c r="W24" s="2"/>
      <c r="X24" s="2"/>
      <c r="Y24" s="2"/>
      <c r="Z24" s="2"/>
    </row>
    <row r="25" ht="15.75" customHeight="1">
      <c r="A25" s="1" t="s">
        <v>41</v>
      </c>
      <c r="B25" s="1">
        <v>868.7499999999999</v>
      </c>
      <c r="C25" s="1">
        <v>1709.7</v>
      </c>
      <c r="D25" s="1">
        <v>0.0</v>
      </c>
      <c r="E25" s="1">
        <v>0.0</v>
      </c>
      <c r="F25" s="1">
        <v>2258.75</v>
      </c>
      <c r="G25" s="1">
        <v>0.0</v>
      </c>
      <c r="H25" s="1">
        <v>0.0</v>
      </c>
      <c r="I25" s="1">
        <v>2335.2</v>
      </c>
      <c r="J25" s="1">
        <v>1007.75</v>
      </c>
      <c r="K25" s="1">
        <v>695.0</v>
      </c>
      <c r="L25" s="2"/>
      <c r="M25" s="2"/>
      <c r="N25" s="2"/>
      <c r="O25" s="2"/>
      <c r="P25" s="2"/>
      <c r="Q25" s="2"/>
      <c r="R25" s="2"/>
      <c r="S25" s="2"/>
      <c r="T25" s="2"/>
      <c r="U25" s="2"/>
      <c r="V25" s="2"/>
      <c r="W25" s="2"/>
      <c r="X25" s="2"/>
      <c r="Y25" s="2"/>
      <c r="Z25" s="2"/>
    </row>
    <row r="26" ht="15.75" customHeight="1">
      <c r="A26" s="1" t="s">
        <v>42</v>
      </c>
      <c r="B26" s="1">
        <v>-12.51</v>
      </c>
      <c r="C26" s="1">
        <v>-722.8</v>
      </c>
      <c r="D26" s="1">
        <v>-1042.5</v>
      </c>
      <c r="E26" s="1">
        <v>-161.935</v>
      </c>
      <c r="F26" s="1">
        <v>-1230.15</v>
      </c>
      <c r="G26" s="1">
        <v>-246.03</v>
      </c>
      <c r="H26" s="1">
        <v>-757.55</v>
      </c>
      <c r="I26" s="1">
        <v>-1112.0</v>
      </c>
      <c r="J26" s="1">
        <v>-280.085</v>
      </c>
      <c r="K26" s="1">
        <v>-2467.25</v>
      </c>
      <c r="L26" s="2"/>
      <c r="M26" s="2"/>
      <c r="N26" s="2"/>
      <c r="O26" s="2"/>
      <c r="P26" s="2"/>
      <c r="Q26" s="2"/>
      <c r="R26" s="2"/>
      <c r="S26" s="2"/>
      <c r="T26" s="2"/>
      <c r="U26" s="2"/>
      <c r="V26" s="2"/>
      <c r="W26" s="2"/>
      <c r="X26" s="2"/>
      <c r="Y26" s="2"/>
      <c r="Z26" s="2"/>
    </row>
    <row r="27" ht="15.75" customHeight="1">
      <c r="A27" s="1" t="s">
        <v>43</v>
      </c>
      <c r="B27" s="1">
        <v>-12.51</v>
      </c>
      <c r="C27" s="1">
        <v>-722.8</v>
      </c>
      <c r="D27" s="1">
        <v>-1042.5</v>
      </c>
      <c r="E27" s="1">
        <v>-161.935</v>
      </c>
      <c r="F27" s="1">
        <v>-1230.15</v>
      </c>
      <c r="G27" s="1">
        <v>-246.03</v>
      </c>
      <c r="H27" s="1">
        <v>-757.55</v>
      </c>
      <c r="I27" s="1">
        <v>-1112.0</v>
      </c>
      <c r="J27" s="1">
        <v>-280.085</v>
      </c>
      <c r="K27" s="1">
        <v>-2467.25</v>
      </c>
      <c r="L27" s="2"/>
      <c r="M27" s="2"/>
      <c r="N27" s="2"/>
      <c r="O27" s="2"/>
      <c r="P27" s="2"/>
      <c r="Q27" s="2"/>
      <c r="R27" s="2"/>
      <c r="S27" s="2"/>
      <c r="T27" s="2"/>
      <c r="U27" s="2"/>
      <c r="V27" s="2"/>
      <c r="W27" s="2"/>
      <c r="X27" s="2"/>
      <c r="Y27" s="2"/>
      <c r="Z27" s="2"/>
    </row>
    <row r="28" ht="15.75" customHeight="1">
      <c r="A28" s="1" t="s">
        <v>44</v>
      </c>
      <c r="B28" s="1">
        <v>70.195</v>
      </c>
      <c r="C28" s="1">
        <v>271.745</v>
      </c>
      <c r="D28" s="1">
        <v>217.535</v>
      </c>
      <c r="E28" s="1">
        <v>1271.85</v>
      </c>
      <c r="F28" s="1">
        <v>177.225</v>
      </c>
      <c r="G28" s="1">
        <v>41.005</v>
      </c>
      <c r="H28" s="1">
        <v>186.26</v>
      </c>
      <c r="I28" s="1">
        <v>95.21499999999999</v>
      </c>
      <c r="J28" s="1">
        <v>972.9999999999999</v>
      </c>
      <c r="K28" s="1">
        <v>1348.3</v>
      </c>
      <c r="L28" s="2"/>
      <c r="M28" s="2"/>
      <c r="N28" s="2"/>
      <c r="O28" s="2"/>
      <c r="P28" s="2"/>
      <c r="Q28" s="2"/>
      <c r="R28" s="2"/>
      <c r="S28" s="2"/>
      <c r="T28" s="2"/>
      <c r="U28" s="2"/>
      <c r="V28" s="2"/>
      <c r="W28" s="2"/>
      <c r="X28" s="2"/>
      <c r="Y28" s="2"/>
      <c r="Z28" s="2"/>
    </row>
    <row r="29" ht="15.75" customHeight="1">
      <c r="A29" s="1" t="s">
        <v>45</v>
      </c>
      <c r="B29" s="1">
        <v>-663.7249999999999</v>
      </c>
      <c r="C29" s="1">
        <v>-55.59999999999999</v>
      </c>
      <c r="D29" s="1">
        <v>-701.9499999999999</v>
      </c>
      <c r="E29" s="1">
        <v>-439.24</v>
      </c>
      <c r="F29" s="1">
        <v>-750.5999999999999</v>
      </c>
      <c r="G29" s="1">
        <v>-287.73</v>
      </c>
      <c r="H29" s="1">
        <v>0.0</v>
      </c>
      <c r="I29" s="1">
        <v>-1994.65</v>
      </c>
      <c r="J29" s="1">
        <v>0.0</v>
      </c>
      <c r="K29" s="1">
        <v>0.0</v>
      </c>
      <c r="L29" s="2"/>
      <c r="M29" s="2"/>
      <c r="N29" s="2"/>
      <c r="O29" s="2"/>
      <c r="P29" s="2"/>
      <c r="Q29" s="2"/>
      <c r="R29" s="2"/>
      <c r="S29" s="2"/>
      <c r="T29" s="2"/>
      <c r="U29" s="2"/>
      <c r="V29" s="2"/>
      <c r="W29" s="2"/>
      <c r="X29" s="2"/>
      <c r="Y29" s="2"/>
      <c r="Z29" s="2"/>
    </row>
    <row r="30" ht="15.75" customHeight="1">
      <c r="A30" s="1" t="s">
        <v>46</v>
      </c>
      <c r="B30" s="1">
        <v>0.0</v>
      </c>
      <c r="C30" s="1">
        <v>938.2499999999999</v>
      </c>
      <c r="D30" s="1">
        <v>1084.2</v>
      </c>
      <c r="E30" s="1">
        <v>208.5</v>
      </c>
      <c r="F30" s="1">
        <v>0.0</v>
      </c>
      <c r="G30" s="1">
        <v>1174.55</v>
      </c>
      <c r="H30" s="1">
        <v>1390.0</v>
      </c>
      <c r="I30" s="1">
        <v>1751.4</v>
      </c>
      <c r="J30" s="1">
        <v>0.0</v>
      </c>
      <c r="K30" s="1">
        <v>695.0</v>
      </c>
      <c r="L30" s="2"/>
      <c r="M30" s="2"/>
      <c r="N30" s="2"/>
      <c r="O30" s="2"/>
      <c r="P30" s="2"/>
      <c r="Q30" s="2"/>
      <c r="R30" s="2"/>
      <c r="S30" s="2"/>
      <c r="T30" s="2"/>
      <c r="U30" s="2"/>
      <c r="V30" s="2"/>
      <c r="W30" s="2"/>
      <c r="X30" s="2"/>
      <c r="Y30" s="2"/>
      <c r="Z30" s="2"/>
    </row>
    <row r="31" ht="15.75" customHeight="1">
      <c r="A31" s="1" t="s">
        <v>47</v>
      </c>
      <c r="B31" s="1">
        <v>0.0</v>
      </c>
      <c r="C31" s="1">
        <v>-479.55</v>
      </c>
      <c r="D31" s="1">
        <v>-399.625</v>
      </c>
      <c r="E31" s="1">
        <v>-483.025</v>
      </c>
      <c r="F31" s="1">
        <v>-208.5</v>
      </c>
      <c r="G31" s="1">
        <v>-184.175</v>
      </c>
      <c r="H31" s="1">
        <v>-875.6999999999999</v>
      </c>
      <c r="I31" s="1">
        <v>-347.5</v>
      </c>
      <c r="J31" s="1">
        <v>0.0</v>
      </c>
      <c r="K31" s="1">
        <v>-208.5</v>
      </c>
      <c r="L31" s="2"/>
      <c r="M31" s="2"/>
      <c r="N31" s="2"/>
      <c r="O31" s="2"/>
      <c r="P31" s="2"/>
      <c r="Q31" s="2"/>
      <c r="R31" s="2"/>
      <c r="S31" s="2"/>
      <c r="T31" s="2"/>
      <c r="U31" s="2"/>
      <c r="V31" s="2"/>
      <c r="W31" s="2"/>
      <c r="X31" s="2"/>
      <c r="Y31" s="2"/>
      <c r="Z31" s="2"/>
    </row>
    <row r="32" ht="15.75" customHeight="1">
      <c r="A32" s="1" t="s">
        <v>48</v>
      </c>
      <c r="B32" s="1">
        <v>-2286.55</v>
      </c>
      <c r="C32" s="1">
        <v>-2411.65</v>
      </c>
      <c r="D32" s="1">
        <v>-2550.65</v>
      </c>
      <c r="E32" s="1">
        <v>-2766.1</v>
      </c>
      <c r="F32" s="1">
        <v>-2960.7</v>
      </c>
      <c r="G32" s="1">
        <v>-3030.2</v>
      </c>
      <c r="H32" s="1">
        <v>-3037.15</v>
      </c>
      <c r="I32" s="1">
        <v>-3377.7</v>
      </c>
      <c r="J32" s="1">
        <v>-3475.0</v>
      </c>
      <c r="K32" s="1">
        <v>-3614.0</v>
      </c>
      <c r="L32" s="2"/>
      <c r="M32" s="2"/>
      <c r="N32" s="2"/>
      <c r="O32" s="2"/>
      <c r="P32" s="2"/>
      <c r="Q32" s="2"/>
      <c r="R32" s="2"/>
      <c r="S32" s="2"/>
      <c r="T32" s="2"/>
      <c r="U32" s="2"/>
      <c r="V32" s="2"/>
      <c r="W32" s="2"/>
      <c r="X32" s="2"/>
      <c r="Y32" s="2"/>
      <c r="Z32" s="2"/>
    </row>
    <row r="33" ht="15.75" customHeight="1">
      <c r="A33" s="1" t="s">
        <v>49</v>
      </c>
      <c r="B33" s="1">
        <v>-81.315</v>
      </c>
      <c r="C33" s="1">
        <v>-90.35</v>
      </c>
      <c r="D33" s="1">
        <v>-89.65499999999999</v>
      </c>
      <c r="E33" s="1">
        <v>-129.965</v>
      </c>
      <c r="F33" s="1">
        <v>-126.49</v>
      </c>
      <c r="G33" s="1">
        <v>-136.22</v>
      </c>
      <c r="H33" s="1">
        <v>-161.935</v>
      </c>
      <c r="I33" s="1">
        <v>-180.7</v>
      </c>
      <c r="J33" s="1">
        <v>-291.205</v>
      </c>
      <c r="K33" s="1">
        <v>-328.04</v>
      </c>
      <c r="L33" s="2"/>
      <c r="M33" s="2"/>
      <c r="N33" s="2"/>
      <c r="O33" s="2"/>
      <c r="P33" s="2"/>
      <c r="Q33" s="2"/>
      <c r="R33" s="2"/>
      <c r="S33" s="2"/>
      <c r="T33" s="2"/>
      <c r="U33" s="2"/>
      <c r="V33" s="2"/>
      <c r="W33" s="2"/>
      <c r="X33" s="2"/>
      <c r="Y33" s="2"/>
      <c r="Z33" s="2"/>
    </row>
    <row r="34" ht="15.75" customHeight="1">
      <c r="A34" s="1" t="s">
        <v>50</v>
      </c>
      <c r="B34" s="1">
        <v>-2369.95</v>
      </c>
      <c r="C34" s="1">
        <v>-2502.0</v>
      </c>
      <c r="D34" s="1">
        <v>-2641.0</v>
      </c>
      <c r="E34" s="1">
        <v>-2898.15</v>
      </c>
      <c r="F34" s="1">
        <v>-3085.8</v>
      </c>
      <c r="G34" s="1">
        <v>-3169.2</v>
      </c>
      <c r="H34" s="1">
        <v>-3197.0</v>
      </c>
      <c r="I34" s="1">
        <v>-3558.4</v>
      </c>
      <c r="J34" s="1">
        <v>-3766.9</v>
      </c>
      <c r="K34" s="1">
        <v>-3940.65</v>
      </c>
      <c r="L34" s="2"/>
      <c r="M34" s="2"/>
      <c r="N34" s="2"/>
      <c r="O34" s="2"/>
      <c r="P34" s="2"/>
      <c r="Q34" s="2"/>
      <c r="R34" s="2"/>
      <c r="S34" s="2"/>
      <c r="T34" s="2"/>
      <c r="U34" s="2"/>
      <c r="V34" s="2"/>
      <c r="W34" s="2"/>
      <c r="X34" s="2"/>
      <c r="Y34" s="2"/>
      <c r="Z34" s="2"/>
    </row>
    <row r="35" ht="15.75" customHeight="1">
      <c r="A35" s="1" t="s">
        <v>51</v>
      </c>
      <c r="B35" s="1">
        <v>9674.4</v>
      </c>
      <c r="C35" s="1">
        <v>4656.5</v>
      </c>
      <c r="D35" s="1">
        <v>19126.4</v>
      </c>
      <c r="E35" s="1">
        <v>28036.3</v>
      </c>
      <c r="F35" s="1">
        <v>42186.5</v>
      </c>
      <c r="G35" s="1">
        <v>19446.1</v>
      </c>
      <c r="H35" s="1">
        <v>54606.14999999999</v>
      </c>
      <c r="I35" s="1">
        <v>66650.5</v>
      </c>
      <c r="J35" s="1">
        <v>13538.6</v>
      </c>
      <c r="K35" s="1">
        <v>-567.12</v>
      </c>
      <c r="L35" s="2"/>
      <c r="M35" s="2"/>
      <c r="N35" s="2"/>
      <c r="O35" s="2"/>
      <c r="P35" s="2"/>
      <c r="Q35" s="2"/>
      <c r="R35" s="2"/>
      <c r="S35" s="2"/>
      <c r="T35" s="2"/>
      <c r="U35" s="2"/>
      <c r="V35" s="2"/>
      <c r="W35" s="2"/>
      <c r="X35" s="2"/>
      <c r="Y35" s="2"/>
      <c r="Z35" s="2"/>
    </row>
    <row r="36" ht="15.75" customHeight="1">
      <c r="A36" s="1" t="s">
        <v>52</v>
      </c>
      <c r="B36" s="1">
        <v>2286.55</v>
      </c>
      <c r="C36" s="1">
        <v>0.695</v>
      </c>
      <c r="D36" s="1">
        <v>1445.6</v>
      </c>
      <c r="E36" s="1">
        <v>508.74</v>
      </c>
      <c r="F36" s="1">
        <v>1946.0</v>
      </c>
      <c r="G36" s="1">
        <v>2773.05</v>
      </c>
      <c r="H36" s="1">
        <v>1327.45</v>
      </c>
      <c r="I36" s="1">
        <v>-351.67</v>
      </c>
      <c r="J36" s="1">
        <v>145.95</v>
      </c>
      <c r="K36" s="1">
        <v>-2265.7</v>
      </c>
      <c r="L36" s="2"/>
      <c r="M36" s="2"/>
      <c r="N36" s="2"/>
      <c r="O36" s="2"/>
      <c r="P36" s="2"/>
      <c r="Q36" s="2"/>
      <c r="R36" s="2"/>
      <c r="S36" s="2"/>
      <c r="T36" s="2"/>
      <c r="U36" s="2"/>
      <c r="V36" s="2"/>
      <c r="W36" s="2"/>
      <c r="X36" s="2"/>
      <c r="Y36" s="2"/>
      <c r="Z36" s="2"/>
    </row>
    <row r="37" ht="15.75" customHeight="1">
      <c r="A37" s="1" t="s">
        <v>53</v>
      </c>
      <c r="B37" s="1">
        <v>9855.099999999999</v>
      </c>
      <c r="C37" s="1">
        <v>3829.45</v>
      </c>
      <c r="D37" s="1">
        <v>17083.1</v>
      </c>
      <c r="E37" s="1">
        <v>26041.65</v>
      </c>
      <c r="F37" s="1">
        <v>41296.89999999999</v>
      </c>
      <c r="G37" s="1">
        <v>19543.4</v>
      </c>
      <c r="H37" s="1">
        <v>52674.05</v>
      </c>
      <c r="I37" s="1">
        <v>63474.35</v>
      </c>
      <c r="J37" s="1">
        <v>11613.45</v>
      </c>
      <c r="K37" s="1">
        <v>-6706.749999999999</v>
      </c>
      <c r="L37" s="2"/>
      <c r="M37" s="2"/>
      <c r="N37" s="2"/>
      <c r="O37" s="2"/>
      <c r="P37" s="2"/>
      <c r="Q37" s="2"/>
      <c r="R37" s="2"/>
      <c r="S37" s="2"/>
      <c r="T37" s="2"/>
      <c r="U37" s="2"/>
      <c r="V37" s="2"/>
      <c r="W37" s="2"/>
      <c r="X37" s="2"/>
      <c r="Y37" s="2"/>
      <c r="Z37" s="2"/>
    </row>
    <row r="38" ht="15.75" customHeight="1">
      <c r="A38" s="1" t="s">
        <v>54</v>
      </c>
      <c r="B38" s="1">
        <v>211.975</v>
      </c>
      <c r="C38" s="1">
        <v>-12.51</v>
      </c>
      <c r="D38" s="1">
        <v>-98.69</v>
      </c>
      <c r="E38" s="1">
        <v>-30.58</v>
      </c>
      <c r="F38" s="1">
        <v>1.39</v>
      </c>
      <c r="G38" s="1">
        <v>-89.65499999999999</v>
      </c>
      <c r="H38" s="1">
        <v>-377.385</v>
      </c>
      <c r="I38" s="1">
        <v>209.195</v>
      </c>
      <c r="J38" s="1">
        <v>132.05</v>
      </c>
      <c r="K38" s="1">
        <v>-91.04499999999999</v>
      </c>
      <c r="L38" s="2"/>
      <c r="M38" s="2"/>
      <c r="N38" s="2"/>
      <c r="O38" s="2"/>
      <c r="P38" s="2"/>
      <c r="Q38" s="2"/>
      <c r="R38" s="2"/>
      <c r="S38" s="2"/>
      <c r="T38" s="2"/>
      <c r="U38" s="2"/>
      <c r="V38" s="2"/>
      <c r="W38" s="2"/>
      <c r="X38" s="2"/>
      <c r="Y38" s="2"/>
      <c r="Z38" s="2"/>
    </row>
    <row r="39" ht="15.75" customHeight="1">
      <c r="A39" s="1" t="s">
        <v>55</v>
      </c>
      <c r="B39" s="1">
        <v>622.7199999999999</v>
      </c>
      <c r="C39" s="1">
        <v>91.04499999999999</v>
      </c>
      <c r="D39" s="1">
        <v>674.15</v>
      </c>
      <c r="E39" s="1">
        <v>813.15</v>
      </c>
      <c r="F39" s="1">
        <v>1327.45</v>
      </c>
      <c r="G39" s="1">
        <v>152.205</v>
      </c>
      <c r="H39" s="1">
        <v>-993.8499999999999</v>
      </c>
      <c r="I39" s="1">
        <v>952.15</v>
      </c>
      <c r="J39" s="1">
        <v>-619.9399999999999</v>
      </c>
      <c r="K39" s="1">
        <v>-533.0649999999999</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5045.7</v>
      </c>
      <c r="C41" s="1">
        <v>5414.049999999999</v>
      </c>
      <c r="D41" s="1">
        <v>6067.349999999999</v>
      </c>
      <c r="E41" s="1">
        <v>7922.999999999999</v>
      </c>
      <c r="F41" s="1">
        <v>10647.4</v>
      </c>
      <c r="G41" s="1">
        <v>9062.8</v>
      </c>
      <c r="H41" s="1">
        <v>6095.15</v>
      </c>
      <c r="I41" s="1">
        <v>9271.3</v>
      </c>
      <c r="J41" s="1">
        <v>24137.35</v>
      </c>
      <c r="K41" s="1">
        <v>29377.65</v>
      </c>
      <c r="L41" s="2"/>
      <c r="M41" s="2"/>
      <c r="N41" s="2"/>
      <c r="O41" s="2"/>
      <c r="P41" s="2"/>
      <c r="Q41" s="2"/>
      <c r="R41" s="2"/>
      <c r="S41" s="2"/>
      <c r="T41" s="2"/>
      <c r="U41" s="2"/>
      <c r="V41" s="2"/>
      <c r="W41" s="2"/>
      <c r="X41" s="2"/>
      <c r="Y41" s="2"/>
      <c r="Z41" s="2"/>
    </row>
    <row r="42" ht="15.75" customHeight="1">
      <c r="A42" s="1" t="s">
        <v>58</v>
      </c>
      <c r="B42" s="1">
        <v>1376.1</v>
      </c>
      <c r="C42" s="1">
        <v>1021.65</v>
      </c>
      <c r="D42" s="1">
        <v>1396.255</v>
      </c>
      <c r="E42" s="1">
        <v>1348.3</v>
      </c>
      <c r="F42" s="1">
        <v>2057.2</v>
      </c>
      <c r="G42" s="1">
        <v>1362.2</v>
      </c>
      <c r="H42" s="1">
        <v>1869.55</v>
      </c>
      <c r="I42" s="1">
        <v>2432.5</v>
      </c>
      <c r="J42" s="1">
        <v>1487.3</v>
      </c>
      <c r="K42" s="1">
        <v>1376.1</v>
      </c>
      <c r="L42" s="2"/>
      <c r="M42" s="2"/>
      <c r="N42" s="2"/>
      <c r="O42" s="2"/>
      <c r="P42" s="2"/>
      <c r="Q42" s="2"/>
      <c r="R42" s="2"/>
      <c r="S42" s="2"/>
      <c r="T42" s="2"/>
      <c r="U42" s="2"/>
      <c r="V42" s="2"/>
      <c r="W42" s="2"/>
      <c r="X42" s="2"/>
      <c r="Y42" s="2"/>
      <c r="Z42" s="2"/>
    </row>
    <row r="43" ht="15.75" customHeight="1">
      <c r="A43" s="1" t="s">
        <v>59</v>
      </c>
      <c r="B43" s="1">
        <v>854.8499999999999</v>
      </c>
      <c r="C43" s="1">
        <v>993.8499999999999</v>
      </c>
      <c r="D43" s="1">
        <v>-1042.5</v>
      </c>
      <c r="E43" s="1">
        <v>-161.935</v>
      </c>
      <c r="F43" s="1">
        <v>1028.6</v>
      </c>
      <c r="G43" s="1">
        <v>-246.03</v>
      </c>
      <c r="H43" s="1">
        <v>-757.55</v>
      </c>
      <c r="I43" s="1">
        <v>1223.2</v>
      </c>
      <c r="J43" s="1">
        <v>722.8</v>
      </c>
      <c r="K43" s="1">
        <v>-1772.25</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350.975</v>
      </c>
      <c r="C3" s="1">
        <v>26917.35</v>
      </c>
      <c r="D3" s="1">
        <v>377.385</v>
      </c>
      <c r="E3" s="1">
        <v>77.145</v>
      </c>
      <c r="F3" s="1">
        <v>1042.5</v>
      </c>
      <c r="G3" s="1">
        <v>2780.0</v>
      </c>
      <c r="H3" s="1">
        <v>2759.15</v>
      </c>
      <c r="I3" s="1">
        <v>3551.45</v>
      </c>
      <c r="J3" s="1">
        <v>3071.9</v>
      </c>
      <c r="K3" s="1">
        <v>2835.6</v>
      </c>
      <c r="L3" s="2"/>
      <c r="M3" s="2"/>
      <c r="N3" s="2"/>
      <c r="O3" s="2"/>
      <c r="P3" s="2"/>
      <c r="Q3" s="2"/>
      <c r="R3" s="2"/>
      <c r="S3" s="2"/>
      <c r="T3" s="2"/>
      <c r="U3" s="2"/>
      <c r="V3" s="2"/>
      <c r="W3" s="2"/>
      <c r="X3" s="2"/>
      <c r="Y3" s="2"/>
      <c r="Z3" s="2"/>
    </row>
    <row r="4">
      <c r="A4" s="1" t="s">
        <v>62</v>
      </c>
      <c r="B4" s="1">
        <v>140390.0</v>
      </c>
      <c r="C4" s="1">
        <v>118150.0</v>
      </c>
      <c r="D4" s="1">
        <v>153595.0</v>
      </c>
      <c r="E4" s="1">
        <v>167495.0</v>
      </c>
      <c r="F4" s="1">
        <v>177225.0</v>
      </c>
      <c r="G4" s="1">
        <v>207805.0</v>
      </c>
      <c r="H4" s="1">
        <v>195990.0</v>
      </c>
      <c r="I4" s="1">
        <v>238385.0</v>
      </c>
      <c r="J4" s="1">
        <v>278000.0</v>
      </c>
      <c r="K4" s="1">
        <v>284950.0</v>
      </c>
      <c r="L4" s="2"/>
      <c r="M4" s="2"/>
      <c r="N4" s="2"/>
      <c r="O4" s="2"/>
      <c r="P4" s="2"/>
      <c r="Q4" s="2"/>
      <c r="R4" s="2"/>
      <c r="S4" s="2"/>
      <c r="T4" s="2"/>
      <c r="U4" s="2"/>
      <c r="V4" s="2"/>
      <c r="W4" s="2"/>
      <c r="X4" s="2"/>
      <c r="Y4" s="2"/>
      <c r="Z4" s="2"/>
    </row>
    <row r="5">
      <c r="A5" s="1" t="s">
        <v>63</v>
      </c>
      <c r="B5" s="1">
        <v>97300.0</v>
      </c>
      <c r="C5" s="1">
        <v>104250.0</v>
      </c>
      <c r="D5" s="1">
        <v>93130.0</v>
      </c>
      <c r="E5" s="1">
        <v>95910.0</v>
      </c>
      <c r="F5" s="1">
        <v>115370.0</v>
      </c>
      <c r="G5" s="1">
        <v>113285.0</v>
      </c>
      <c r="H5" s="1">
        <v>131355.0</v>
      </c>
      <c r="I5" s="1">
        <v>117455.0</v>
      </c>
      <c r="J5" s="1">
        <v>117455.0</v>
      </c>
      <c r="K5" s="1">
        <v>120930.0</v>
      </c>
      <c r="L5" s="2"/>
      <c r="M5" s="2"/>
      <c r="N5" s="2"/>
      <c r="O5" s="2"/>
      <c r="P5" s="2"/>
      <c r="Q5" s="2"/>
      <c r="R5" s="2"/>
      <c r="S5" s="2"/>
      <c r="T5" s="2"/>
      <c r="U5" s="2"/>
      <c r="V5" s="2"/>
      <c r="W5" s="2"/>
      <c r="X5" s="2"/>
      <c r="Y5" s="2"/>
      <c r="Z5" s="2"/>
    </row>
    <row r="6">
      <c r="A6" s="1" t="s">
        <v>64</v>
      </c>
      <c r="B6" s="1">
        <v>237690.0</v>
      </c>
      <c r="C6" s="1">
        <v>222400.0</v>
      </c>
      <c r="D6" s="1">
        <v>246725.0</v>
      </c>
      <c r="E6" s="1">
        <v>262710.0</v>
      </c>
      <c r="F6" s="1">
        <v>292595.0</v>
      </c>
      <c r="G6" s="1">
        <v>321090.0</v>
      </c>
      <c r="H6" s="1">
        <v>327345.0</v>
      </c>
      <c r="I6" s="1">
        <v>355840.0</v>
      </c>
      <c r="J6" s="1">
        <v>395455.0</v>
      </c>
      <c r="K6" s="1">
        <v>405880.0</v>
      </c>
      <c r="L6" s="2"/>
      <c r="M6" s="2"/>
      <c r="N6" s="2"/>
      <c r="O6" s="2"/>
      <c r="P6" s="2"/>
      <c r="Q6" s="2"/>
      <c r="R6" s="2"/>
      <c r="S6" s="2"/>
      <c r="T6" s="2"/>
      <c r="U6" s="2"/>
      <c r="V6" s="2"/>
      <c r="W6" s="2"/>
      <c r="X6" s="2"/>
      <c r="Y6" s="2"/>
      <c r="Z6" s="2"/>
    </row>
    <row r="7">
      <c r="A7" s="1" t="s">
        <v>65</v>
      </c>
      <c r="B7" s="1">
        <v>321785.0</v>
      </c>
      <c r="C7" s="1">
        <v>337075.0</v>
      </c>
      <c r="D7" s="1">
        <v>353755.0</v>
      </c>
      <c r="E7" s="1">
        <v>387115.0</v>
      </c>
      <c r="F7" s="1">
        <v>415609.9999999999</v>
      </c>
      <c r="G7" s="1">
        <v>424644.9999999999</v>
      </c>
      <c r="H7" s="1">
        <v>446884.9999999999</v>
      </c>
      <c r="I7" s="1">
        <v>521249.9999999999</v>
      </c>
      <c r="J7" s="1">
        <v>526115.0</v>
      </c>
      <c r="K7" s="1">
        <v>533065.0</v>
      </c>
      <c r="L7" s="2"/>
      <c r="M7" s="2"/>
      <c r="N7" s="2"/>
      <c r="O7" s="2"/>
      <c r="P7" s="2"/>
      <c r="Q7" s="2"/>
      <c r="R7" s="2"/>
      <c r="S7" s="2"/>
      <c r="T7" s="2"/>
      <c r="U7" s="2"/>
      <c r="V7" s="2"/>
      <c r="W7" s="2"/>
      <c r="X7" s="2"/>
      <c r="Y7" s="2"/>
      <c r="Z7" s="2"/>
    </row>
    <row r="8">
      <c r="A8" s="1" t="s">
        <v>66</v>
      </c>
      <c r="B8" s="1">
        <v>-2919.0</v>
      </c>
      <c r="C8" s="1">
        <v>-3217.85</v>
      </c>
      <c r="D8" s="1">
        <v>-3009.35</v>
      </c>
      <c r="E8" s="1">
        <v>-3516.7</v>
      </c>
      <c r="F8" s="1">
        <v>-3530.6</v>
      </c>
      <c r="G8" s="1">
        <v>-5309.799999999999</v>
      </c>
      <c r="H8" s="1">
        <v>-3912.85</v>
      </c>
      <c r="I8" s="1">
        <v>-3718.25</v>
      </c>
      <c r="J8" s="1">
        <v>-4427.15</v>
      </c>
      <c r="K8" s="1">
        <v>-4545.299999999999</v>
      </c>
      <c r="L8" s="2"/>
      <c r="M8" s="2"/>
      <c r="N8" s="2"/>
      <c r="O8" s="2"/>
      <c r="P8" s="2"/>
      <c r="Q8" s="2"/>
      <c r="R8" s="2"/>
      <c r="S8" s="2"/>
      <c r="T8" s="2"/>
      <c r="U8" s="2"/>
      <c r="V8" s="2"/>
      <c r="W8" s="2"/>
      <c r="X8" s="2"/>
      <c r="Y8" s="2"/>
      <c r="Z8" s="2"/>
    </row>
    <row r="9">
      <c r="A9" s="1" t="s">
        <v>67</v>
      </c>
      <c r="B9" s="1">
        <v>319005.0</v>
      </c>
      <c r="C9" s="1">
        <v>333600.0</v>
      </c>
      <c r="D9" s="1">
        <v>350280.0</v>
      </c>
      <c r="E9" s="1">
        <v>383640.0</v>
      </c>
      <c r="F9" s="1">
        <v>411440.0</v>
      </c>
      <c r="G9" s="1">
        <v>419084.9999999999</v>
      </c>
      <c r="H9" s="1">
        <v>442714.9999999999</v>
      </c>
      <c r="I9" s="1">
        <v>517774.9999999999</v>
      </c>
      <c r="J9" s="1">
        <v>521944.9999999999</v>
      </c>
      <c r="K9" s="1">
        <v>528895.0</v>
      </c>
      <c r="L9" s="2"/>
      <c r="M9" s="2"/>
      <c r="N9" s="2"/>
      <c r="O9" s="2"/>
      <c r="P9" s="2"/>
      <c r="Q9" s="2"/>
      <c r="R9" s="2"/>
      <c r="S9" s="2"/>
      <c r="T9" s="2"/>
      <c r="U9" s="2"/>
      <c r="V9" s="2"/>
      <c r="W9" s="2"/>
      <c r="X9" s="2"/>
      <c r="Y9" s="2"/>
      <c r="Z9" s="2"/>
    </row>
    <row r="10">
      <c r="A10" s="1" t="s">
        <v>68</v>
      </c>
      <c r="B10" s="1">
        <v>4746.849999999999</v>
      </c>
      <c r="C10" s="1">
        <v>4962.299999999999</v>
      </c>
      <c r="D10" s="1">
        <v>4941.45</v>
      </c>
      <c r="E10" s="1">
        <v>5462.7</v>
      </c>
      <c r="F10" s="1">
        <v>5476.599999999999</v>
      </c>
      <c r="G10" s="1">
        <v>7916.049999999999</v>
      </c>
      <c r="H10" s="1">
        <v>8020.299999999999</v>
      </c>
      <c r="I10" s="1">
        <v>8506.8</v>
      </c>
      <c r="J10" s="1">
        <v>7311.4</v>
      </c>
      <c r="K10" s="1">
        <v>7207.15</v>
      </c>
      <c r="L10" s="2"/>
      <c r="M10" s="2"/>
      <c r="N10" s="2"/>
      <c r="O10" s="2"/>
      <c r="P10" s="2"/>
      <c r="Q10" s="2"/>
      <c r="R10" s="2"/>
      <c r="S10" s="2"/>
      <c r="T10" s="2"/>
      <c r="U10" s="2"/>
      <c r="V10" s="2"/>
      <c r="W10" s="2"/>
      <c r="X10" s="2"/>
      <c r="Y10" s="2"/>
      <c r="Z10" s="2"/>
    </row>
    <row r="11">
      <c r="A11" s="1" t="s">
        <v>69</v>
      </c>
      <c r="B11" s="1">
        <v>-3155.3</v>
      </c>
      <c r="C11" s="1">
        <v>-3210.9</v>
      </c>
      <c r="D11" s="1">
        <v>-3287.35</v>
      </c>
      <c r="E11" s="1">
        <v>-3600.1</v>
      </c>
      <c r="F11" s="1">
        <v>-3627.9</v>
      </c>
      <c r="G11" s="1">
        <v>-3815.55</v>
      </c>
      <c r="H11" s="1">
        <v>-4114.4</v>
      </c>
      <c r="I11" s="1">
        <v>-4545.299999999999</v>
      </c>
      <c r="J11" s="1">
        <v>-3391.6</v>
      </c>
      <c r="K11" s="1">
        <v>-3558.4</v>
      </c>
      <c r="L11" s="2"/>
      <c r="M11" s="2"/>
      <c r="N11" s="2"/>
      <c r="O11" s="2"/>
      <c r="P11" s="2"/>
      <c r="Q11" s="2"/>
      <c r="R11" s="2"/>
      <c r="S11" s="2"/>
      <c r="T11" s="2"/>
      <c r="U11" s="2"/>
      <c r="V11" s="2"/>
      <c r="W11" s="2"/>
      <c r="X11" s="2"/>
      <c r="Y11" s="2"/>
      <c r="Z11" s="2"/>
    </row>
    <row r="12">
      <c r="A12" s="1" t="s">
        <v>70</v>
      </c>
      <c r="B12" s="1">
        <v>1591.55</v>
      </c>
      <c r="C12" s="1">
        <v>1751.4</v>
      </c>
      <c r="D12" s="1">
        <v>1654.1</v>
      </c>
      <c r="E12" s="1">
        <v>1862.6</v>
      </c>
      <c r="F12" s="1">
        <v>1855.65</v>
      </c>
      <c r="G12" s="1">
        <v>4100.5</v>
      </c>
      <c r="H12" s="1">
        <v>3905.9</v>
      </c>
      <c r="I12" s="1">
        <v>3961.5</v>
      </c>
      <c r="J12" s="1">
        <v>3919.8</v>
      </c>
      <c r="K12" s="1">
        <v>3648.75</v>
      </c>
      <c r="L12" s="2"/>
      <c r="M12" s="2"/>
      <c r="N12" s="2"/>
      <c r="O12" s="2"/>
      <c r="P12" s="2"/>
      <c r="Q12" s="2"/>
      <c r="R12" s="2"/>
      <c r="S12" s="2"/>
      <c r="T12" s="2"/>
      <c r="U12" s="2"/>
      <c r="V12" s="2"/>
      <c r="W12" s="2"/>
      <c r="X12" s="2"/>
      <c r="Y12" s="2"/>
      <c r="Z12" s="2"/>
    </row>
    <row r="13">
      <c r="A13" s="1" t="s">
        <v>71</v>
      </c>
      <c r="B13" s="1">
        <v>4878.9</v>
      </c>
      <c r="C13" s="1">
        <v>5129.099999999999</v>
      </c>
      <c r="D13" s="1">
        <v>5031.799999999999</v>
      </c>
      <c r="E13" s="1">
        <v>6956.95</v>
      </c>
      <c r="F13" s="1">
        <v>6692.849999999999</v>
      </c>
      <c r="G13" s="1">
        <v>6449.599999999999</v>
      </c>
      <c r="H13" s="1">
        <v>6150.75</v>
      </c>
      <c r="I13" s="1">
        <v>6164.65</v>
      </c>
      <c r="J13" s="1">
        <v>6380.099999999999</v>
      </c>
      <c r="K13" s="1">
        <v>6227.2</v>
      </c>
      <c r="L13" s="2"/>
      <c r="M13" s="2"/>
      <c r="N13" s="2"/>
      <c r="O13" s="2"/>
      <c r="P13" s="2"/>
      <c r="Q13" s="2"/>
      <c r="R13" s="2"/>
      <c r="S13" s="2"/>
      <c r="T13" s="2"/>
      <c r="U13" s="2"/>
      <c r="V13" s="2"/>
      <c r="W13" s="2"/>
      <c r="X13" s="2"/>
      <c r="Y13" s="2"/>
      <c r="Z13" s="2"/>
    </row>
    <row r="14">
      <c r="A14" s="1" t="s">
        <v>72</v>
      </c>
      <c r="B14" s="1">
        <v>3078.85</v>
      </c>
      <c r="C14" s="1">
        <v>3308.2</v>
      </c>
      <c r="D14" s="1">
        <v>3377.7</v>
      </c>
      <c r="E14" s="1">
        <v>5358.45</v>
      </c>
      <c r="F14" s="1">
        <v>5441.849999999999</v>
      </c>
      <c r="G14" s="1">
        <v>5379.299999999999</v>
      </c>
      <c r="H14" s="1">
        <v>5393.2</v>
      </c>
      <c r="I14" s="1">
        <v>5532.2</v>
      </c>
      <c r="J14" s="1">
        <v>5566.95</v>
      </c>
      <c r="K14" s="1">
        <v>5483.549999999999</v>
      </c>
      <c r="L14" s="2"/>
      <c r="M14" s="2"/>
      <c r="N14" s="2"/>
      <c r="O14" s="2"/>
      <c r="P14" s="2"/>
      <c r="Q14" s="2"/>
      <c r="R14" s="2"/>
      <c r="S14" s="2"/>
      <c r="T14" s="2"/>
      <c r="U14" s="2"/>
      <c r="V14" s="2"/>
      <c r="W14" s="2"/>
      <c r="X14" s="2"/>
      <c r="Y14" s="2"/>
      <c r="Z14" s="2"/>
    </row>
    <row r="15">
      <c r="A15" s="1" t="s">
        <v>73</v>
      </c>
      <c r="B15" s="1">
        <v>1209.3</v>
      </c>
      <c r="C15" s="1">
        <v>1383.05</v>
      </c>
      <c r="D15" s="1">
        <v>1515.1</v>
      </c>
      <c r="E15" s="1">
        <v>1946.0</v>
      </c>
      <c r="F15" s="1">
        <v>1939.05</v>
      </c>
      <c r="G15" s="1">
        <v>1952.95</v>
      </c>
      <c r="H15" s="1">
        <v>1501.2</v>
      </c>
      <c r="I15" s="1">
        <v>2578.45</v>
      </c>
      <c r="J15" s="1">
        <v>3412.45</v>
      </c>
      <c r="K15" s="1">
        <v>3718.25</v>
      </c>
      <c r="L15" s="2"/>
      <c r="M15" s="2"/>
      <c r="N15" s="2"/>
      <c r="O15" s="2"/>
      <c r="P15" s="2"/>
      <c r="Q15" s="2"/>
      <c r="R15" s="2"/>
      <c r="S15" s="2"/>
      <c r="T15" s="2"/>
      <c r="U15" s="2"/>
      <c r="V15" s="2"/>
      <c r="W15" s="2"/>
      <c r="X15" s="2"/>
      <c r="Y15" s="2"/>
      <c r="Z15" s="2"/>
    </row>
    <row r="16">
      <c r="A16" s="1" t="s">
        <v>74</v>
      </c>
      <c r="B16" s="1">
        <v>2119.75</v>
      </c>
      <c r="C16" s="1">
        <v>2272.65</v>
      </c>
      <c r="D16" s="1">
        <v>2098.9</v>
      </c>
      <c r="E16" s="1">
        <v>3245.65</v>
      </c>
      <c r="F16" s="1">
        <v>3468.05</v>
      </c>
      <c r="G16" s="1">
        <v>4093.55</v>
      </c>
      <c r="H16" s="1">
        <v>4809.4</v>
      </c>
      <c r="I16" s="1">
        <v>6720.65</v>
      </c>
      <c r="J16" s="1">
        <v>6324.5</v>
      </c>
      <c r="K16" s="1">
        <v>5379.299999999999</v>
      </c>
      <c r="L16" s="2"/>
      <c r="M16" s="2"/>
      <c r="N16" s="2"/>
      <c r="O16" s="2"/>
      <c r="P16" s="2"/>
      <c r="Q16" s="2"/>
      <c r="R16" s="2"/>
      <c r="S16" s="2"/>
      <c r="T16" s="2"/>
      <c r="U16" s="2"/>
      <c r="V16" s="2"/>
      <c r="W16" s="2"/>
      <c r="X16" s="2"/>
      <c r="Y16" s="2"/>
      <c r="Z16" s="2"/>
    </row>
    <row r="17">
      <c r="A17" s="1" t="s">
        <v>75</v>
      </c>
      <c r="B17" s="1">
        <v>4322.9</v>
      </c>
      <c r="C17" s="1">
        <v>5295.9</v>
      </c>
      <c r="D17" s="1">
        <v>5059.599999999999</v>
      </c>
      <c r="E17" s="1">
        <v>6178.549999999999</v>
      </c>
      <c r="F17" s="1">
        <v>6532.999999999999</v>
      </c>
      <c r="G17" s="1">
        <v>4948.4</v>
      </c>
      <c r="H17" s="1">
        <v>3975.4</v>
      </c>
      <c r="I17" s="1">
        <v>4142.2</v>
      </c>
      <c r="J17" s="1">
        <v>4003.2</v>
      </c>
      <c r="K17" s="1">
        <v>3697.4</v>
      </c>
      <c r="L17" s="2"/>
      <c r="M17" s="2"/>
      <c r="N17" s="2"/>
      <c r="O17" s="2"/>
      <c r="P17" s="2"/>
      <c r="Q17" s="2"/>
      <c r="R17" s="2"/>
      <c r="S17" s="2"/>
      <c r="T17" s="2"/>
      <c r="U17" s="2"/>
      <c r="V17" s="2"/>
      <c r="W17" s="2"/>
      <c r="X17" s="2"/>
      <c r="Y17" s="2"/>
      <c r="Z17" s="2"/>
    </row>
    <row r="18">
      <c r="A18" s="1" t="s">
        <v>76</v>
      </c>
      <c r="B18" s="1">
        <v>14490.75</v>
      </c>
      <c r="C18" s="1">
        <v>17388.9</v>
      </c>
      <c r="D18" s="1">
        <v>15512.4</v>
      </c>
      <c r="E18" s="1">
        <v>15825.15</v>
      </c>
      <c r="F18" s="1">
        <v>16096.2</v>
      </c>
      <c r="G18" s="1">
        <v>14122.4</v>
      </c>
      <c r="H18" s="1">
        <v>18869.25</v>
      </c>
      <c r="I18" s="1">
        <v>24804.55</v>
      </c>
      <c r="J18" s="1">
        <v>22114.9</v>
      </c>
      <c r="K18" s="1">
        <v>8798.699999999999</v>
      </c>
      <c r="L18" s="2"/>
      <c r="M18" s="2"/>
      <c r="N18" s="2"/>
      <c r="O18" s="2"/>
      <c r="P18" s="2"/>
      <c r="Q18" s="2"/>
      <c r="R18" s="2"/>
      <c r="S18" s="2"/>
      <c r="T18" s="2"/>
      <c r="U18" s="2"/>
      <c r="V18" s="2"/>
      <c r="W18" s="2"/>
      <c r="X18" s="2"/>
      <c r="Y18" s="2"/>
      <c r="Z18" s="2"/>
    </row>
    <row r="19">
      <c r="A19" s="1" t="s">
        <v>77</v>
      </c>
      <c r="B19" s="1">
        <v>1410.155</v>
      </c>
      <c r="C19" s="1">
        <v>1403.9</v>
      </c>
      <c r="D19" s="1">
        <v>1188.45</v>
      </c>
      <c r="E19" s="1">
        <v>1348.3</v>
      </c>
      <c r="F19" s="1">
        <v>1091.15</v>
      </c>
      <c r="G19" s="1">
        <v>1515.1</v>
      </c>
      <c r="H19" s="1">
        <v>1424.75</v>
      </c>
      <c r="I19" s="1">
        <v>1320.5</v>
      </c>
      <c r="J19" s="1">
        <v>2453.35</v>
      </c>
      <c r="K19" s="1">
        <v>2043.3</v>
      </c>
      <c r="L19" s="2"/>
      <c r="M19" s="2"/>
      <c r="N19" s="2"/>
      <c r="O19" s="2"/>
      <c r="P19" s="2"/>
      <c r="Q19" s="2"/>
      <c r="R19" s="2"/>
      <c r="S19" s="2"/>
      <c r="T19" s="2"/>
      <c r="U19" s="2"/>
      <c r="V19" s="2"/>
      <c r="W19" s="2"/>
      <c r="X19" s="2"/>
      <c r="Y19" s="2"/>
      <c r="Z19" s="2"/>
    </row>
    <row r="20">
      <c r="A20" s="1" t="s">
        <v>78</v>
      </c>
      <c r="B20" s="1">
        <v>215.45</v>
      </c>
      <c r="C20" s="1">
        <v>280.78</v>
      </c>
      <c r="D20" s="1">
        <v>286.34</v>
      </c>
      <c r="E20" s="1">
        <v>296.07</v>
      </c>
      <c r="F20" s="1">
        <v>258.54</v>
      </c>
      <c r="G20" s="1">
        <v>209.195</v>
      </c>
      <c r="H20" s="1">
        <v>178.615</v>
      </c>
      <c r="I20" s="1">
        <v>190.43</v>
      </c>
      <c r="J20" s="1">
        <v>232.13</v>
      </c>
      <c r="K20" s="1">
        <v>216.84</v>
      </c>
      <c r="L20" s="2"/>
      <c r="M20" s="2"/>
      <c r="N20" s="2"/>
      <c r="O20" s="2"/>
      <c r="P20" s="2"/>
      <c r="Q20" s="2"/>
      <c r="R20" s="2"/>
      <c r="S20" s="2"/>
      <c r="T20" s="2"/>
      <c r="U20" s="2"/>
      <c r="V20" s="2"/>
      <c r="W20" s="2"/>
      <c r="X20" s="2"/>
      <c r="Y20" s="2"/>
      <c r="Z20" s="2"/>
    </row>
    <row r="21" ht="15.75" customHeight="1">
      <c r="A21" s="1" t="s">
        <v>79</v>
      </c>
      <c r="B21" s="1">
        <v>5004.0</v>
      </c>
      <c r="C21" s="1">
        <v>1807.0</v>
      </c>
      <c r="D21" s="1">
        <v>2849.5</v>
      </c>
      <c r="E21" s="1">
        <v>4371.549999999999</v>
      </c>
      <c r="F21" s="1">
        <v>6380.099999999999</v>
      </c>
      <c r="G21" s="1">
        <v>4031.0</v>
      </c>
      <c r="H21" s="1">
        <v>4600.9</v>
      </c>
      <c r="I21" s="1">
        <v>5518.299999999999</v>
      </c>
      <c r="J21" s="1">
        <v>5796.299999999999</v>
      </c>
      <c r="K21" s="1">
        <v>4809.4</v>
      </c>
      <c r="L21" s="2"/>
      <c r="M21" s="2"/>
      <c r="N21" s="2"/>
      <c r="O21" s="2"/>
      <c r="P21" s="2"/>
      <c r="Q21" s="2"/>
      <c r="R21" s="2"/>
      <c r="S21" s="2"/>
      <c r="T21" s="2"/>
      <c r="U21" s="2"/>
      <c r="V21" s="2"/>
      <c r="W21" s="2"/>
      <c r="X21" s="2"/>
      <c r="Y21" s="2"/>
      <c r="Z21" s="2"/>
    </row>
    <row r="22" ht="15.75" customHeight="1">
      <c r="A22" s="1" t="s">
        <v>80</v>
      </c>
      <c r="B22" s="1">
        <v>594920.0</v>
      </c>
      <c r="C22" s="1">
        <v>622720.0</v>
      </c>
      <c r="D22" s="1">
        <v>635925.0</v>
      </c>
      <c r="E22" s="1">
        <v>693610.0</v>
      </c>
      <c r="F22" s="1">
        <v>754770.0</v>
      </c>
      <c r="G22" s="1">
        <v>789520.0</v>
      </c>
      <c r="H22" s="1">
        <v>823575.0</v>
      </c>
      <c r="I22" s="1">
        <v>937554.9999999999</v>
      </c>
      <c r="J22" s="1">
        <v>980644.9999999999</v>
      </c>
      <c r="K22" s="1">
        <v>981339.9999999999</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3627.9</v>
      </c>
      <c r="C24" s="1">
        <v>3773.85</v>
      </c>
      <c r="D24" s="1">
        <v>4079.65</v>
      </c>
      <c r="E24" s="1">
        <v>4309.0</v>
      </c>
      <c r="F24" s="1">
        <v>4114.4</v>
      </c>
      <c r="G24" s="1">
        <v>3780.8</v>
      </c>
      <c r="H24" s="1">
        <v>4524.45</v>
      </c>
      <c r="I24" s="1">
        <v>4865.0</v>
      </c>
      <c r="J24" s="1">
        <v>5434.9</v>
      </c>
      <c r="K24" s="1">
        <v>5650.349999999999</v>
      </c>
      <c r="L24" s="2"/>
      <c r="M24" s="2"/>
      <c r="N24" s="2"/>
      <c r="O24" s="2"/>
      <c r="P24" s="2"/>
      <c r="Q24" s="2"/>
      <c r="R24" s="2"/>
      <c r="S24" s="2"/>
      <c r="T24" s="2"/>
      <c r="U24" s="2"/>
      <c r="V24" s="2"/>
      <c r="W24" s="2"/>
      <c r="X24" s="2"/>
      <c r="Y24" s="2"/>
      <c r="Z24" s="2"/>
    </row>
    <row r="25" ht="15.75" customHeight="1">
      <c r="A25" s="1" t="s">
        <v>83</v>
      </c>
      <c r="B25" s="1">
        <v>157.07</v>
      </c>
      <c r="C25" s="1">
        <v>366.96</v>
      </c>
      <c r="D25" s="1">
        <v>553.2199999999999</v>
      </c>
      <c r="E25" s="1">
        <v>391.98</v>
      </c>
      <c r="F25" s="1">
        <v>262.015</v>
      </c>
      <c r="G25" s="1">
        <v>433.6799999999999</v>
      </c>
      <c r="H25" s="1">
        <v>665.81</v>
      </c>
      <c r="I25" s="1">
        <v>1362.2</v>
      </c>
      <c r="J25" s="1">
        <v>1084.2</v>
      </c>
      <c r="K25" s="1">
        <v>554.61</v>
      </c>
      <c r="L25" s="2"/>
      <c r="M25" s="2"/>
      <c r="N25" s="2"/>
      <c r="O25" s="2"/>
      <c r="P25" s="2"/>
      <c r="Q25" s="2"/>
      <c r="R25" s="2"/>
      <c r="S25" s="2"/>
      <c r="T25" s="2"/>
      <c r="U25" s="2"/>
      <c r="V25" s="2"/>
      <c r="W25" s="2"/>
      <c r="X25" s="2"/>
      <c r="Y25" s="2"/>
      <c r="Z25" s="2"/>
    </row>
    <row r="26" ht="15.75" customHeight="1">
      <c r="A26" s="1" t="s">
        <v>84</v>
      </c>
      <c r="B26" s="1">
        <v>275220.0</v>
      </c>
      <c r="C26" s="1">
        <v>265490.0</v>
      </c>
      <c r="D26" s="1">
        <v>275220.0</v>
      </c>
      <c r="E26" s="1">
        <v>296765.0</v>
      </c>
      <c r="F26" s="1">
        <v>332210.0</v>
      </c>
      <c r="G26" s="1">
        <v>352365.0</v>
      </c>
      <c r="H26" s="1">
        <v>382945.0</v>
      </c>
      <c r="I26" s="1">
        <v>406575.0</v>
      </c>
      <c r="J26" s="1">
        <v>410050.0</v>
      </c>
      <c r="K26" s="1">
        <v>421169.9999999999</v>
      </c>
      <c r="L26" s="2"/>
      <c r="M26" s="2"/>
      <c r="N26" s="2"/>
      <c r="O26" s="2"/>
      <c r="P26" s="2"/>
      <c r="Q26" s="2"/>
      <c r="R26" s="2"/>
      <c r="S26" s="2"/>
      <c r="T26" s="2"/>
      <c r="U26" s="2"/>
      <c r="V26" s="2"/>
      <c r="W26" s="2"/>
      <c r="X26" s="2"/>
      <c r="Y26" s="2"/>
      <c r="Z26" s="2"/>
    </row>
    <row r="27" ht="15.75" customHeight="1">
      <c r="A27" s="1" t="s">
        <v>85</v>
      </c>
      <c r="B27" s="1">
        <v>123710.0</v>
      </c>
      <c r="C27" s="1">
        <v>139000.0</v>
      </c>
      <c r="D27" s="1">
        <v>140390.0</v>
      </c>
      <c r="E27" s="1">
        <v>154985.0</v>
      </c>
      <c r="F27" s="1">
        <v>154290.0</v>
      </c>
      <c r="G27" s="1">
        <v>141085.0</v>
      </c>
      <c r="H27" s="1">
        <v>139695.0</v>
      </c>
      <c r="I27" s="1">
        <v>197380.0</v>
      </c>
      <c r="J27" s="1">
        <v>221010.0</v>
      </c>
      <c r="K27" s="1">
        <v>205025.0</v>
      </c>
      <c r="L27" s="2"/>
      <c r="M27" s="2"/>
      <c r="N27" s="2"/>
      <c r="O27" s="2"/>
      <c r="P27" s="2"/>
      <c r="Q27" s="2"/>
      <c r="R27" s="2"/>
      <c r="S27" s="2"/>
      <c r="T27" s="2"/>
      <c r="U27" s="2"/>
      <c r="V27" s="2"/>
      <c r="W27" s="2"/>
      <c r="X27" s="2"/>
      <c r="Y27" s="2"/>
      <c r="Z27" s="2"/>
    </row>
    <row r="28" ht="15.75" customHeight="1">
      <c r="A28" s="1" t="s">
        <v>86</v>
      </c>
      <c r="B28" s="1">
        <v>19480.85</v>
      </c>
      <c r="C28" s="1">
        <v>21496.35</v>
      </c>
      <c r="D28" s="1">
        <v>22371.355</v>
      </c>
      <c r="E28" s="1">
        <v>24144.3</v>
      </c>
      <c r="F28" s="1">
        <v>23581.35</v>
      </c>
      <c r="G28" s="1">
        <v>28488.05</v>
      </c>
      <c r="H28" s="1">
        <v>31553.0</v>
      </c>
      <c r="I28" s="1">
        <v>32637.2</v>
      </c>
      <c r="J28" s="1">
        <v>30357.6</v>
      </c>
      <c r="K28" s="1">
        <v>29551.4</v>
      </c>
      <c r="L28" s="2"/>
      <c r="M28" s="2"/>
      <c r="N28" s="2"/>
      <c r="O28" s="2"/>
      <c r="P28" s="2"/>
      <c r="Q28" s="2"/>
      <c r="R28" s="2"/>
      <c r="S28" s="2"/>
      <c r="T28" s="2"/>
      <c r="U28" s="2"/>
      <c r="V28" s="2"/>
      <c r="W28" s="2"/>
      <c r="X28" s="2"/>
      <c r="Y28" s="2"/>
      <c r="Z28" s="2"/>
    </row>
    <row r="29" ht="15.75" customHeight="1">
      <c r="A29" s="1" t="s">
        <v>87</v>
      </c>
      <c r="B29" s="1">
        <v>418389.9999999999</v>
      </c>
      <c r="C29" s="1">
        <v>426034.9999999999</v>
      </c>
      <c r="D29" s="1">
        <v>437849.9999999999</v>
      </c>
      <c r="E29" s="1">
        <v>476074.9999999999</v>
      </c>
      <c r="F29" s="1">
        <v>509434.9999999999</v>
      </c>
      <c r="G29" s="1">
        <v>521944.9999999999</v>
      </c>
      <c r="H29" s="1">
        <v>553915.0</v>
      </c>
      <c r="I29" s="1">
        <v>636620.0</v>
      </c>
      <c r="J29" s="1">
        <v>661640.0</v>
      </c>
      <c r="K29" s="1">
        <v>656080.0</v>
      </c>
      <c r="L29" s="2"/>
      <c r="M29" s="2"/>
      <c r="N29" s="2"/>
      <c r="O29" s="2"/>
      <c r="P29" s="2"/>
      <c r="Q29" s="2"/>
      <c r="R29" s="2"/>
      <c r="S29" s="2"/>
      <c r="T29" s="2"/>
      <c r="U29" s="2"/>
      <c r="V29" s="2"/>
      <c r="W29" s="2"/>
      <c r="X29" s="2"/>
      <c r="Y29" s="2"/>
      <c r="Z29" s="2"/>
    </row>
    <row r="30" ht="15.75" customHeight="1">
      <c r="A30" s="1" t="s">
        <v>88</v>
      </c>
      <c r="B30" s="1">
        <v>31462.65</v>
      </c>
      <c r="C30" s="1">
        <v>29461.05</v>
      </c>
      <c r="D30" s="1">
        <v>23769.0</v>
      </c>
      <c r="E30" s="1">
        <v>26389.15</v>
      </c>
      <c r="F30" s="1">
        <v>27952.9</v>
      </c>
      <c r="G30" s="1">
        <v>29363.75</v>
      </c>
      <c r="H30" s="1">
        <v>29329.0</v>
      </c>
      <c r="I30" s="1">
        <v>45800.5</v>
      </c>
      <c r="J30" s="1">
        <v>40768.7</v>
      </c>
      <c r="K30" s="1">
        <v>35625.7</v>
      </c>
      <c r="L30" s="2"/>
      <c r="M30" s="2"/>
      <c r="N30" s="2"/>
      <c r="O30" s="2"/>
      <c r="P30" s="2"/>
      <c r="Q30" s="2"/>
      <c r="R30" s="2"/>
      <c r="S30" s="2"/>
      <c r="T30" s="2"/>
      <c r="U30" s="2"/>
      <c r="V30" s="2"/>
      <c r="W30" s="2"/>
      <c r="X30" s="2"/>
      <c r="Y30" s="2"/>
      <c r="Z30" s="2"/>
    </row>
    <row r="31" ht="15.75" customHeight="1">
      <c r="A31" s="1" t="s">
        <v>89</v>
      </c>
      <c r="B31" s="1">
        <v>53528.89999999999</v>
      </c>
      <c r="C31" s="1">
        <v>67470.59999999999</v>
      </c>
      <c r="D31" s="1">
        <v>66608.79999999999</v>
      </c>
      <c r="E31" s="1">
        <v>70195.0</v>
      </c>
      <c r="F31" s="1">
        <v>88265.0</v>
      </c>
      <c r="G31" s="1">
        <v>92435.0</v>
      </c>
      <c r="H31" s="1">
        <v>88265.0</v>
      </c>
      <c r="I31" s="1">
        <v>99385.0</v>
      </c>
      <c r="J31" s="1">
        <v>114675.0</v>
      </c>
      <c r="K31" s="1">
        <v>136915.0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313.445</v>
      </c>
      <c r="H32" s="1">
        <v>291.9</v>
      </c>
      <c r="I32" s="1">
        <v>295.375</v>
      </c>
      <c r="J32" s="1">
        <v>297.46</v>
      </c>
      <c r="K32" s="1">
        <v>284.95</v>
      </c>
      <c r="L32" s="2"/>
      <c r="M32" s="2"/>
      <c r="N32" s="2"/>
      <c r="O32" s="2"/>
      <c r="P32" s="2"/>
      <c r="Q32" s="2"/>
      <c r="R32" s="2"/>
      <c r="S32" s="2"/>
      <c r="T32" s="2"/>
      <c r="U32" s="2"/>
      <c r="V32" s="2"/>
      <c r="W32" s="2"/>
      <c r="X32" s="2"/>
      <c r="Y32" s="2"/>
      <c r="Z32" s="2"/>
    </row>
    <row r="33" ht="15.75" customHeight="1">
      <c r="A33" s="1" t="s">
        <v>91</v>
      </c>
      <c r="B33" s="1">
        <v>4295.099999999999</v>
      </c>
      <c r="C33" s="1">
        <v>5302.849999999999</v>
      </c>
      <c r="D33" s="1">
        <v>4128.299999999999</v>
      </c>
      <c r="E33" s="1">
        <v>3961.5</v>
      </c>
      <c r="F33" s="1">
        <v>11676.0</v>
      </c>
      <c r="G33" s="1">
        <v>21558.9</v>
      </c>
      <c r="H33" s="1">
        <v>17840.65</v>
      </c>
      <c r="I33" s="1">
        <v>18876.2</v>
      </c>
      <c r="J33" s="1">
        <v>21968.95</v>
      </c>
      <c r="K33" s="1">
        <v>25888.75</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2098.9</v>
      </c>
      <c r="H34" s="1">
        <v>2078.05</v>
      </c>
      <c r="I34" s="1">
        <v>2015.5</v>
      </c>
      <c r="J34" s="1">
        <v>1925.15</v>
      </c>
      <c r="K34" s="1">
        <v>1786.15</v>
      </c>
      <c r="L34" s="2"/>
      <c r="M34" s="2"/>
      <c r="N34" s="2"/>
      <c r="O34" s="2"/>
      <c r="P34" s="2"/>
      <c r="Q34" s="2"/>
      <c r="R34" s="2"/>
      <c r="S34" s="2"/>
      <c r="T34" s="2"/>
      <c r="U34" s="2"/>
      <c r="V34" s="2"/>
      <c r="W34" s="2"/>
      <c r="X34" s="2"/>
      <c r="Y34" s="2"/>
      <c r="Z34" s="2"/>
    </row>
    <row r="35" ht="15.75" customHeight="1">
      <c r="A35" s="1" t="s">
        <v>93</v>
      </c>
      <c r="B35" s="1">
        <v>405.88</v>
      </c>
      <c r="C35" s="1">
        <v>407.965</v>
      </c>
      <c r="D35" s="1">
        <v>283.56</v>
      </c>
      <c r="E35" s="1">
        <v>302.325</v>
      </c>
      <c r="F35" s="1">
        <v>237.69</v>
      </c>
      <c r="G35" s="1">
        <v>516.385</v>
      </c>
      <c r="H35" s="1">
        <v>931.3</v>
      </c>
      <c r="I35" s="1">
        <v>322.48</v>
      </c>
      <c r="J35" s="1">
        <v>505.96</v>
      </c>
      <c r="K35" s="1">
        <v>743.65</v>
      </c>
      <c r="L35" s="2"/>
      <c r="M35" s="2"/>
      <c r="N35" s="2"/>
      <c r="O35" s="2"/>
      <c r="P35" s="2"/>
      <c r="Q35" s="2"/>
      <c r="R35" s="2"/>
      <c r="S35" s="2"/>
      <c r="T35" s="2"/>
      <c r="U35" s="2"/>
      <c r="V35" s="2"/>
      <c r="W35" s="2"/>
      <c r="X35" s="2"/>
      <c r="Y35" s="2"/>
      <c r="Z35" s="2"/>
    </row>
    <row r="36" ht="15.75" customHeight="1">
      <c r="A36" s="1" t="s">
        <v>94</v>
      </c>
      <c r="B36" s="1">
        <v>1313.55</v>
      </c>
      <c r="C36" s="1">
        <v>1410.155</v>
      </c>
      <c r="D36" s="1">
        <v>1508.15</v>
      </c>
      <c r="E36" s="1">
        <v>1827.85</v>
      </c>
      <c r="F36" s="1">
        <v>2015.5</v>
      </c>
      <c r="G36" s="1">
        <v>1556.8</v>
      </c>
      <c r="H36" s="1">
        <v>1007.75</v>
      </c>
      <c r="I36" s="1">
        <v>2508.95</v>
      </c>
      <c r="J36" s="1">
        <v>5275.049999999999</v>
      </c>
      <c r="K36" s="1">
        <v>5448.799999999999</v>
      </c>
      <c r="L36" s="2"/>
      <c r="M36" s="2"/>
      <c r="N36" s="2"/>
      <c r="O36" s="2"/>
      <c r="P36" s="2"/>
      <c r="Q36" s="2"/>
      <c r="R36" s="2"/>
      <c r="S36" s="2"/>
      <c r="T36" s="2"/>
      <c r="U36" s="2"/>
      <c r="V36" s="2"/>
      <c r="W36" s="2"/>
      <c r="X36" s="2"/>
      <c r="Y36" s="2"/>
      <c r="Z36" s="2"/>
    </row>
    <row r="37" ht="15.75" customHeight="1">
      <c r="A37" s="1" t="s">
        <v>95</v>
      </c>
      <c r="B37" s="1">
        <v>13788.8</v>
      </c>
      <c r="C37" s="1">
        <v>14087.65</v>
      </c>
      <c r="D37" s="1">
        <v>15630.55</v>
      </c>
      <c r="E37" s="1">
        <v>18716.35</v>
      </c>
      <c r="F37" s="1">
        <v>15929.4</v>
      </c>
      <c r="G37" s="1">
        <v>17256.85</v>
      </c>
      <c r="H37" s="1">
        <v>21134.95</v>
      </c>
      <c r="I37" s="1">
        <v>24818.45</v>
      </c>
      <c r="J37" s="1">
        <v>24227.7</v>
      </c>
      <c r="K37" s="1">
        <v>10744.7</v>
      </c>
      <c r="L37" s="2"/>
      <c r="M37" s="2"/>
      <c r="N37" s="2"/>
      <c r="O37" s="2"/>
      <c r="P37" s="2"/>
      <c r="Q37" s="2"/>
      <c r="R37" s="2"/>
      <c r="S37" s="2"/>
      <c r="T37" s="2"/>
      <c r="U37" s="2"/>
      <c r="V37" s="2"/>
      <c r="W37" s="2"/>
      <c r="X37" s="2"/>
      <c r="Y37" s="2"/>
      <c r="Z37" s="2"/>
    </row>
    <row r="38" ht="15.75" customHeight="1">
      <c r="A38" s="1" t="s">
        <v>96</v>
      </c>
      <c r="B38" s="1">
        <v>501.79</v>
      </c>
      <c r="C38" s="1">
        <v>1118.95</v>
      </c>
      <c r="D38" s="1">
        <v>561.56</v>
      </c>
      <c r="E38" s="1">
        <v>412.135</v>
      </c>
      <c r="F38" s="1">
        <v>1174.55</v>
      </c>
      <c r="G38" s="1">
        <v>1529.0</v>
      </c>
      <c r="H38" s="1">
        <v>459.395</v>
      </c>
      <c r="I38" s="1">
        <v>381.5549999999999</v>
      </c>
      <c r="J38" s="1">
        <v>362.095</v>
      </c>
      <c r="K38" s="1">
        <v>363.485</v>
      </c>
      <c r="L38" s="2"/>
      <c r="M38" s="2"/>
      <c r="N38" s="2"/>
      <c r="O38" s="2"/>
      <c r="P38" s="2"/>
      <c r="Q38" s="2"/>
      <c r="R38" s="2"/>
      <c r="S38" s="2"/>
      <c r="T38" s="2"/>
      <c r="U38" s="2"/>
      <c r="V38" s="2"/>
      <c r="W38" s="2"/>
      <c r="X38" s="2"/>
      <c r="Y38" s="2"/>
      <c r="Z38" s="2"/>
    </row>
    <row r="39" ht="15.75" customHeight="1">
      <c r="A39" s="1" t="s">
        <v>97</v>
      </c>
      <c r="B39" s="1">
        <v>416.3049999999999</v>
      </c>
      <c r="C39" s="1">
        <v>424.645</v>
      </c>
      <c r="D39" s="1">
        <v>484.415</v>
      </c>
      <c r="E39" s="1">
        <v>833.9999999999999</v>
      </c>
      <c r="F39" s="1">
        <v>910.4499999999999</v>
      </c>
      <c r="G39" s="1">
        <v>743.65</v>
      </c>
      <c r="H39" s="1">
        <v>799.25</v>
      </c>
      <c r="I39" s="1">
        <v>764.5</v>
      </c>
      <c r="J39" s="1">
        <v>1007.75</v>
      </c>
      <c r="K39" s="1">
        <v>972.9999999999999</v>
      </c>
      <c r="L39" s="2"/>
      <c r="M39" s="2"/>
      <c r="N39" s="2"/>
      <c r="O39" s="2"/>
      <c r="P39" s="2"/>
      <c r="Q39" s="2"/>
      <c r="R39" s="2"/>
      <c r="S39" s="2"/>
      <c r="T39" s="2"/>
      <c r="U39" s="2"/>
      <c r="V39" s="2"/>
      <c r="W39" s="2"/>
      <c r="X39" s="2"/>
      <c r="Y39" s="2"/>
      <c r="Z39" s="2"/>
    </row>
    <row r="40" ht="15.75" customHeight="1">
      <c r="A40" s="1" t="s">
        <v>98</v>
      </c>
      <c r="B40" s="1">
        <v>29926.7</v>
      </c>
      <c r="C40" s="1">
        <v>32616.35</v>
      </c>
      <c r="D40" s="1">
        <v>37808.0</v>
      </c>
      <c r="E40" s="1">
        <v>43513.95</v>
      </c>
      <c r="F40" s="1">
        <v>44007.39999999999</v>
      </c>
      <c r="G40" s="1">
        <v>47385.1</v>
      </c>
      <c r="H40" s="1">
        <v>51631.55</v>
      </c>
      <c r="I40" s="1">
        <v>47927.2</v>
      </c>
      <c r="J40" s="1">
        <v>46502.45</v>
      </c>
      <c r="K40" s="1">
        <v>41706.95</v>
      </c>
      <c r="L40" s="2"/>
      <c r="M40" s="2"/>
      <c r="N40" s="2"/>
      <c r="O40" s="2"/>
      <c r="P40" s="2"/>
      <c r="Q40" s="2"/>
      <c r="R40" s="2"/>
      <c r="S40" s="2"/>
      <c r="T40" s="2"/>
      <c r="U40" s="2"/>
      <c r="V40" s="2"/>
      <c r="W40" s="2"/>
      <c r="X40" s="2"/>
      <c r="Y40" s="2"/>
      <c r="Z40" s="2"/>
    </row>
    <row r="41" ht="15.75" customHeight="1">
      <c r="A41" s="1" t="s">
        <v>99</v>
      </c>
      <c r="B41" s="1">
        <v>558085.0</v>
      </c>
      <c r="C41" s="1">
        <v>582410.0</v>
      </c>
      <c r="D41" s="1">
        <v>593530.0</v>
      </c>
      <c r="E41" s="1">
        <v>647045.0</v>
      </c>
      <c r="F41" s="1">
        <v>706120.0</v>
      </c>
      <c r="G41" s="1">
        <v>740870.0</v>
      </c>
      <c r="H41" s="1">
        <v>772840.0</v>
      </c>
      <c r="I41" s="1">
        <v>886124.9999999999</v>
      </c>
      <c r="J41" s="1">
        <v>925739.9999999999</v>
      </c>
      <c r="K41" s="1">
        <v>922959.9999999999</v>
      </c>
      <c r="L41" s="2"/>
      <c r="M41" s="2"/>
      <c r="N41" s="2"/>
      <c r="O41" s="2"/>
      <c r="P41" s="2"/>
      <c r="Q41" s="2"/>
      <c r="R41" s="2"/>
      <c r="S41" s="2"/>
      <c r="T41" s="2"/>
      <c r="U41" s="2"/>
      <c r="V41" s="2"/>
      <c r="W41" s="2"/>
      <c r="X41" s="2"/>
      <c r="Y41" s="2"/>
      <c r="Z41" s="2"/>
    </row>
    <row r="42" ht="15.75" customHeight="1">
      <c r="A42" s="1" t="s">
        <v>100</v>
      </c>
      <c r="B42" s="1">
        <v>2036.35</v>
      </c>
      <c r="C42" s="1">
        <v>2495.05</v>
      </c>
      <c r="D42" s="1">
        <v>2098.9</v>
      </c>
      <c r="E42" s="1">
        <v>1820.9</v>
      </c>
      <c r="F42" s="1">
        <v>1612.4</v>
      </c>
      <c r="G42" s="1">
        <v>1431.7</v>
      </c>
      <c r="H42" s="1">
        <v>556.0</v>
      </c>
      <c r="I42" s="1">
        <v>208.5</v>
      </c>
      <c r="J42" s="1">
        <v>208.5</v>
      </c>
      <c r="K42" s="1">
        <v>0.0</v>
      </c>
      <c r="L42" s="2"/>
      <c r="M42" s="2"/>
      <c r="N42" s="2"/>
      <c r="O42" s="2"/>
      <c r="P42" s="2"/>
      <c r="Q42" s="2"/>
      <c r="R42" s="2"/>
      <c r="S42" s="2"/>
      <c r="T42" s="2"/>
      <c r="U42" s="2"/>
      <c r="V42" s="2"/>
      <c r="W42" s="2"/>
      <c r="X42" s="2"/>
      <c r="Y42" s="2"/>
      <c r="Z42" s="2"/>
    </row>
    <row r="43" ht="15.75" customHeight="1">
      <c r="A43" s="1" t="s">
        <v>101</v>
      </c>
      <c r="B43" s="1">
        <v>2036.35</v>
      </c>
      <c r="C43" s="1">
        <v>2495.05</v>
      </c>
      <c r="D43" s="1">
        <v>2098.9</v>
      </c>
      <c r="E43" s="1">
        <v>1820.9</v>
      </c>
      <c r="F43" s="1">
        <v>1612.4</v>
      </c>
      <c r="G43" s="1">
        <v>1431.7</v>
      </c>
      <c r="H43" s="1">
        <v>556.0</v>
      </c>
      <c r="I43" s="1">
        <v>208.5</v>
      </c>
      <c r="J43" s="1">
        <v>208.5</v>
      </c>
      <c r="K43" s="1">
        <v>0.0</v>
      </c>
      <c r="L43" s="2"/>
      <c r="M43" s="2"/>
      <c r="N43" s="2"/>
      <c r="O43" s="2"/>
      <c r="P43" s="2"/>
      <c r="Q43" s="2"/>
      <c r="R43" s="2"/>
      <c r="S43" s="2"/>
      <c r="T43" s="2"/>
      <c r="U43" s="2"/>
      <c r="V43" s="2"/>
      <c r="W43" s="2"/>
      <c r="X43" s="2"/>
      <c r="Y43" s="2"/>
      <c r="Z43" s="2"/>
    </row>
    <row r="44" ht="15.75" customHeight="1">
      <c r="A44" s="1" t="s">
        <v>102</v>
      </c>
      <c r="B44" s="1">
        <v>10522.3</v>
      </c>
      <c r="C44" s="1">
        <v>10779.45</v>
      </c>
      <c r="D44" s="1">
        <v>10869.8</v>
      </c>
      <c r="E44" s="1">
        <v>12669.85</v>
      </c>
      <c r="F44" s="1">
        <v>12690.7</v>
      </c>
      <c r="G44" s="1">
        <v>12676.8</v>
      </c>
      <c r="H44" s="1">
        <v>12864.45</v>
      </c>
      <c r="I44" s="1">
        <v>13003.45</v>
      </c>
      <c r="J44" s="1">
        <v>13976.45</v>
      </c>
      <c r="K44" s="1">
        <v>15324.75</v>
      </c>
      <c r="L44" s="2"/>
      <c r="M44" s="2"/>
      <c r="N44" s="2"/>
      <c r="O44" s="2"/>
      <c r="P44" s="2"/>
      <c r="Q44" s="2"/>
      <c r="R44" s="2"/>
      <c r="S44" s="2"/>
      <c r="T44" s="2"/>
      <c r="U44" s="2"/>
      <c r="V44" s="2"/>
      <c r="W44" s="2"/>
      <c r="X44" s="2"/>
      <c r="Y44" s="2"/>
      <c r="Z44" s="2"/>
    </row>
    <row r="45" ht="15.75" customHeight="1">
      <c r="A45" s="1" t="s">
        <v>103</v>
      </c>
      <c r="B45" s="1">
        <v>21767.4</v>
      </c>
      <c r="C45" s="1">
        <v>24151.25</v>
      </c>
      <c r="D45" s="1">
        <v>26493.4</v>
      </c>
      <c r="E45" s="1">
        <v>28779.95</v>
      </c>
      <c r="F45" s="1">
        <v>30885.8</v>
      </c>
      <c r="G45" s="1">
        <v>32206.3</v>
      </c>
      <c r="H45" s="1">
        <v>35688.25</v>
      </c>
      <c r="I45" s="1">
        <v>37363.2</v>
      </c>
      <c r="J45" s="1">
        <v>38746.25</v>
      </c>
      <c r="K45" s="1">
        <v>40136.25</v>
      </c>
      <c r="L45" s="2"/>
      <c r="M45" s="2"/>
      <c r="N45" s="2"/>
      <c r="O45" s="2"/>
      <c r="P45" s="2"/>
      <c r="Q45" s="2"/>
      <c r="R45" s="2"/>
      <c r="S45" s="2"/>
      <c r="T45" s="2"/>
      <c r="U45" s="2"/>
      <c r="V45" s="2"/>
      <c r="W45" s="2"/>
      <c r="X45" s="2"/>
      <c r="Y45" s="2"/>
      <c r="Z45" s="2"/>
    </row>
    <row r="46" ht="15.75" customHeight="1">
      <c r="A46" s="1" t="s">
        <v>104</v>
      </c>
      <c r="B46" s="1">
        <v>1827.85</v>
      </c>
      <c r="C46" s="1">
        <v>1661.05</v>
      </c>
      <c r="D46" s="1">
        <v>2258.75</v>
      </c>
      <c r="E46" s="1">
        <v>2057.2</v>
      </c>
      <c r="F46" s="1">
        <v>1737.5</v>
      </c>
      <c r="G46" s="1">
        <v>1028.6</v>
      </c>
      <c r="H46" s="1">
        <v>97.99499999999999</v>
      </c>
      <c r="I46" s="1">
        <v>317.615</v>
      </c>
      <c r="J46" s="1">
        <v>537.235</v>
      </c>
      <c r="K46" s="1">
        <v>1779.2</v>
      </c>
      <c r="L46" s="2"/>
      <c r="M46" s="2"/>
      <c r="N46" s="2"/>
      <c r="O46" s="2"/>
      <c r="P46" s="2"/>
      <c r="Q46" s="2"/>
      <c r="R46" s="2"/>
      <c r="S46" s="2"/>
      <c r="T46" s="2"/>
      <c r="U46" s="2"/>
      <c r="V46" s="2"/>
      <c r="W46" s="2"/>
      <c r="X46" s="2"/>
      <c r="Y46" s="2"/>
      <c r="Z46" s="2"/>
    </row>
    <row r="47" ht="15.75" customHeight="1">
      <c r="A47" s="1" t="s">
        <v>105</v>
      </c>
      <c r="B47" s="1">
        <v>34110.6</v>
      </c>
      <c r="C47" s="1">
        <v>36598.7</v>
      </c>
      <c r="D47" s="1">
        <v>39621.95</v>
      </c>
      <c r="E47" s="1">
        <v>43507.0</v>
      </c>
      <c r="F47" s="1">
        <v>45314.0</v>
      </c>
      <c r="G47" s="1">
        <v>45918.64999999999</v>
      </c>
      <c r="H47" s="1">
        <v>48650.0</v>
      </c>
      <c r="I47" s="1">
        <v>50679.39999999999</v>
      </c>
      <c r="J47" s="1">
        <v>53257.85</v>
      </c>
      <c r="K47" s="1">
        <v>57247.14999999999</v>
      </c>
      <c r="L47" s="2"/>
      <c r="M47" s="2"/>
      <c r="N47" s="2"/>
      <c r="O47" s="2"/>
      <c r="P47" s="2"/>
      <c r="Q47" s="2"/>
      <c r="R47" s="2"/>
      <c r="S47" s="2"/>
      <c r="T47" s="2"/>
      <c r="U47" s="2"/>
      <c r="V47" s="2"/>
      <c r="W47" s="2"/>
      <c r="X47" s="2"/>
      <c r="Y47" s="2"/>
      <c r="Z47" s="2"/>
    </row>
    <row r="48" ht="15.75" customHeight="1">
      <c r="A48" s="1" t="s">
        <v>106</v>
      </c>
      <c r="B48" s="1">
        <v>1014.7</v>
      </c>
      <c r="C48" s="1">
        <v>1091.15</v>
      </c>
      <c r="D48" s="1">
        <v>1105.05</v>
      </c>
      <c r="E48" s="1">
        <v>1702.75</v>
      </c>
      <c r="F48" s="1">
        <v>1855.65</v>
      </c>
      <c r="G48" s="1">
        <v>1654.1</v>
      </c>
      <c r="H48" s="1">
        <v>1452.55</v>
      </c>
      <c r="I48" s="1">
        <v>1056.4</v>
      </c>
      <c r="J48" s="1">
        <v>1209.3</v>
      </c>
      <c r="K48" s="1">
        <v>1188.45</v>
      </c>
      <c r="L48" s="2"/>
      <c r="M48" s="2"/>
      <c r="N48" s="2"/>
      <c r="O48" s="2"/>
      <c r="P48" s="2"/>
      <c r="Q48" s="2"/>
      <c r="R48" s="2"/>
      <c r="S48" s="2"/>
      <c r="T48" s="2"/>
      <c r="U48" s="2"/>
      <c r="V48" s="2"/>
      <c r="W48" s="2"/>
      <c r="X48" s="2"/>
      <c r="Y48" s="2"/>
      <c r="Z48" s="2"/>
    </row>
    <row r="49" ht="15.75" customHeight="1">
      <c r="A49" s="1" t="s">
        <v>107</v>
      </c>
      <c r="B49" s="1">
        <v>37168.6</v>
      </c>
      <c r="C49" s="1">
        <v>40184.89999999999</v>
      </c>
      <c r="D49" s="1">
        <v>42825.89999999999</v>
      </c>
      <c r="E49" s="1">
        <v>47037.6</v>
      </c>
      <c r="F49" s="1">
        <v>48782.05</v>
      </c>
      <c r="G49" s="1">
        <v>48997.5</v>
      </c>
      <c r="H49" s="1">
        <v>50658.55</v>
      </c>
      <c r="I49" s="1">
        <v>51951.24999999999</v>
      </c>
      <c r="J49" s="1">
        <v>54675.64999999999</v>
      </c>
      <c r="K49" s="1">
        <v>58435.6</v>
      </c>
      <c r="L49" s="2"/>
      <c r="M49" s="2"/>
      <c r="N49" s="2"/>
      <c r="O49" s="2"/>
      <c r="P49" s="2"/>
      <c r="Q49" s="2"/>
      <c r="R49" s="2"/>
      <c r="S49" s="2"/>
      <c r="T49" s="2"/>
      <c r="U49" s="2"/>
      <c r="V49" s="2"/>
      <c r="W49" s="2"/>
      <c r="X49" s="2"/>
      <c r="Y49" s="2"/>
      <c r="Z49" s="2"/>
    </row>
    <row r="50" ht="15.75" customHeight="1">
      <c r="A50" s="1" t="s">
        <v>108</v>
      </c>
      <c r="B50" s="1">
        <v>594920.0</v>
      </c>
      <c r="C50" s="1">
        <v>622720.0</v>
      </c>
      <c r="D50" s="1">
        <v>635925.0</v>
      </c>
      <c r="E50" s="1">
        <v>693610.0</v>
      </c>
      <c r="F50" s="1">
        <v>754770.0</v>
      </c>
      <c r="G50" s="1">
        <v>789520.0</v>
      </c>
      <c r="H50" s="1">
        <v>823575.0</v>
      </c>
      <c r="I50" s="1">
        <v>937554.9999999999</v>
      </c>
      <c r="J50" s="1">
        <v>980644.9999999999</v>
      </c>
      <c r="K50" s="1">
        <v>981339.9999999999</v>
      </c>
      <c r="L50" s="2"/>
      <c r="M50" s="2"/>
      <c r="N50" s="2"/>
      <c r="O50" s="2"/>
      <c r="P50" s="2"/>
      <c r="Q50" s="2"/>
      <c r="R50" s="2"/>
      <c r="S50" s="2"/>
      <c r="T50" s="2"/>
      <c r="U50" s="2"/>
      <c r="V50" s="2"/>
      <c r="W50" s="2"/>
      <c r="X50" s="2"/>
      <c r="Y50" s="2"/>
      <c r="Z50" s="2"/>
    </row>
    <row r="51" ht="15.75" customHeight="1">
      <c r="A51" s="1" t="s">
        <v>56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833.9999999999999</v>
      </c>
      <c r="C52" s="1">
        <v>840.9499999999999</v>
      </c>
      <c r="D52" s="1">
        <v>833.9999999999999</v>
      </c>
      <c r="E52" s="1">
        <v>854.8499999999999</v>
      </c>
      <c r="F52" s="1">
        <v>847.9</v>
      </c>
      <c r="G52" s="1">
        <v>840.9499999999999</v>
      </c>
      <c r="H52" s="1">
        <v>847.9</v>
      </c>
      <c r="I52" s="1">
        <v>827.05</v>
      </c>
      <c r="J52" s="1">
        <v>840.9499999999999</v>
      </c>
      <c r="K52" s="1">
        <v>861.8</v>
      </c>
      <c r="L52" s="2"/>
      <c r="M52" s="2"/>
      <c r="N52" s="2"/>
      <c r="O52" s="2"/>
      <c r="P52" s="2"/>
      <c r="Q52" s="2"/>
      <c r="R52" s="2"/>
      <c r="S52" s="2"/>
      <c r="T52" s="2"/>
      <c r="U52" s="2"/>
      <c r="V52" s="2"/>
      <c r="W52" s="2"/>
      <c r="X52" s="2"/>
      <c r="Y52" s="2"/>
      <c r="Z52" s="2"/>
    </row>
    <row r="53" ht="15.75" customHeight="1">
      <c r="A53" s="1" t="s">
        <v>110</v>
      </c>
      <c r="B53" s="1">
        <v>833.9999999999999</v>
      </c>
      <c r="C53" s="1">
        <v>840.9499999999999</v>
      </c>
      <c r="D53" s="1">
        <v>833.9999999999999</v>
      </c>
      <c r="E53" s="1">
        <v>854.8499999999999</v>
      </c>
      <c r="F53" s="1">
        <v>847.9</v>
      </c>
      <c r="G53" s="1">
        <v>840.9499999999999</v>
      </c>
      <c r="H53" s="1">
        <v>847.9</v>
      </c>
      <c r="I53" s="1">
        <v>827.05</v>
      </c>
      <c r="J53" s="1">
        <v>840.9499999999999</v>
      </c>
      <c r="K53" s="1">
        <v>861.8</v>
      </c>
      <c r="L53" s="2"/>
      <c r="M53" s="2"/>
      <c r="N53" s="2"/>
      <c r="O53" s="2"/>
      <c r="P53" s="2"/>
      <c r="Q53" s="2"/>
      <c r="R53" s="2"/>
      <c r="S53" s="2"/>
      <c r="T53" s="2"/>
      <c r="U53" s="2"/>
      <c r="V53" s="2"/>
      <c r="W53" s="2"/>
      <c r="X53" s="2"/>
      <c r="Y53" s="2"/>
      <c r="Z53" s="2"/>
    </row>
    <row r="54" ht="15.75" customHeight="1">
      <c r="A54" s="1" t="s">
        <v>111</v>
      </c>
      <c r="B54" s="1" t="s">
        <v>112</v>
      </c>
      <c r="C54" s="1" t="s">
        <v>113</v>
      </c>
      <c r="D54" s="1" t="s">
        <v>114</v>
      </c>
      <c r="E54" s="1" t="s">
        <v>115</v>
      </c>
      <c r="F54" s="1" t="s">
        <v>116</v>
      </c>
      <c r="G54" s="1" t="s">
        <v>117</v>
      </c>
      <c r="H54" s="1" t="s">
        <v>118</v>
      </c>
      <c r="I54" s="1" t="s">
        <v>119</v>
      </c>
      <c r="J54" s="1" t="s">
        <v>120</v>
      </c>
      <c r="K54" s="1" t="s">
        <v>121</v>
      </c>
      <c r="L54" s="2"/>
      <c r="M54" s="2"/>
      <c r="N54" s="2"/>
      <c r="O54" s="2"/>
      <c r="P54" s="2"/>
      <c r="Q54" s="2"/>
      <c r="R54" s="2"/>
      <c r="S54" s="2"/>
      <c r="T54" s="2"/>
      <c r="U54" s="2"/>
      <c r="V54" s="2"/>
      <c r="W54" s="2"/>
      <c r="X54" s="2"/>
      <c r="Y54" s="2"/>
      <c r="Z54" s="2"/>
    </row>
    <row r="55" ht="15.75" customHeight="1">
      <c r="A55" s="1" t="s">
        <v>122</v>
      </c>
      <c r="B55" s="1">
        <v>26159.8</v>
      </c>
      <c r="C55" s="1">
        <v>28161.4</v>
      </c>
      <c r="D55" s="1">
        <v>31212.45</v>
      </c>
      <c r="E55" s="1">
        <v>31191.6</v>
      </c>
      <c r="F55" s="1">
        <v>33172.35</v>
      </c>
      <c r="G55" s="1">
        <v>34089.75</v>
      </c>
      <c r="H55" s="1">
        <v>37113.0</v>
      </c>
      <c r="I55" s="1">
        <v>38982.55</v>
      </c>
      <c r="J55" s="1">
        <v>41310.8</v>
      </c>
      <c r="K55" s="1">
        <v>45535.70499999999</v>
      </c>
      <c r="L55" s="2"/>
      <c r="M55" s="2"/>
      <c r="N55" s="2"/>
      <c r="O55" s="2"/>
      <c r="P55" s="2"/>
      <c r="Q55" s="2"/>
      <c r="R55" s="2"/>
      <c r="S55" s="2"/>
      <c r="T55" s="2"/>
      <c r="U55" s="2"/>
      <c r="V55" s="2"/>
      <c r="W55" s="2"/>
      <c r="X55" s="2"/>
      <c r="Y55" s="2"/>
      <c r="Z55" s="2"/>
    </row>
    <row r="56" ht="15.75" customHeight="1">
      <c r="A56" s="1" t="s">
        <v>123</v>
      </c>
      <c r="B56" s="1" t="s">
        <v>124</v>
      </c>
      <c r="C56" s="1" t="s">
        <v>125</v>
      </c>
      <c r="D56" s="1" t="s">
        <v>126</v>
      </c>
      <c r="E56" s="1" t="s">
        <v>127</v>
      </c>
      <c r="F56" s="1" t="s">
        <v>128</v>
      </c>
      <c r="G56" s="1" t="s">
        <v>129</v>
      </c>
      <c r="H56" s="1" t="s">
        <v>130</v>
      </c>
      <c r="I56" s="1" t="s">
        <v>131</v>
      </c>
      <c r="J56" s="1" t="s">
        <v>132</v>
      </c>
      <c r="K56" s="1" t="s">
        <v>133</v>
      </c>
      <c r="L56" s="2"/>
      <c r="M56" s="2"/>
      <c r="N56" s="2"/>
      <c r="O56" s="2"/>
      <c r="P56" s="2"/>
      <c r="Q56" s="2"/>
      <c r="R56" s="2"/>
      <c r="S56" s="2"/>
      <c r="T56" s="2"/>
      <c r="U56" s="2"/>
      <c r="V56" s="2"/>
      <c r="W56" s="2"/>
      <c r="X56" s="2"/>
      <c r="Y56" s="2"/>
      <c r="Z56" s="2"/>
    </row>
    <row r="57" ht="15.75" customHeight="1">
      <c r="A57" s="1" t="s">
        <v>134</v>
      </c>
      <c r="B57" s="1">
        <v>598395.0</v>
      </c>
      <c r="C57" s="1">
        <v>635230.0</v>
      </c>
      <c r="D57" s="1">
        <v>634535.0</v>
      </c>
      <c r="E57" s="1">
        <v>657470.0</v>
      </c>
      <c r="F57" s="1">
        <v>733920.0</v>
      </c>
      <c r="G57" s="1">
        <v>806895.0</v>
      </c>
      <c r="H57" s="1">
        <v>804115.0</v>
      </c>
      <c r="I57" s="1">
        <v>890989.9999999999</v>
      </c>
      <c r="J57" s="1">
        <v>970219.9999999999</v>
      </c>
      <c r="K57" s="1">
        <v>986204.9999999999</v>
      </c>
      <c r="L57" s="2"/>
      <c r="M57" s="2"/>
      <c r="N57" s="2"/>
      <c r="O57" s="2"/>
      <c r="P57" s="2"/>
      <c r="Q57" s="2"/>
      <c r="R57" s="2"/>
      <c r="S57" s="2"/>
      <c r="T57" s="2"/>
      <c r="U57" s="2"/>
      <c r="V57" s="2"/>
      <c r="W57" s="2"/>
      <c r="X57" s="2"/>
      <c r="Y57" s="2"/>
      <c r="Z57" s="2"/>
    </row>
    <row r="58" ht="15.75" customHeight="1">
      <c r="A58" s="1" t="s">
        <v>135</v>
      </c>
      <c r="B58" s="1">
        <v>308580.0</v>
      </c>
      <c r="C58" s="1">
        <v>331515.0</v>
      </c>
      <c r="D58" s="1">
        <v>343330.0</v>
      </c>
      <c r="E58" s="1">
        <v>366960.0</v>
      </c>
      <c r="F58" s="1">
        <v>405185.0</v>
      </c>
      <c r="G58" s="1">
        <v>428119.9999999999</v>
      </c>
      <c r="H58" s="1">
        <v>432289.9999999999</v>
      </c>
      <c r="I58" s="1">
        <v>486499.9999999999</v>
      </c>
      <c r="J58" s="1">
        <v>529590.0</v>
      </c>
      <c r="K58" s="1">
        <v>525420.0</v>
      </c>
      <c r="L58" s="2"/>
      <c r="M58" s="2"/>
      <c r="N58" s="2"/>
      <c r="O58" s="2"/>
      <c r="P58" s="2"/>
      <c r="Q58" s="2"/>
      <c r="R58" s="2"/>
      <c r="S58" s="2"/>
      <c r="T58" s="2"/>
      <c r="U58" s="2"/>
      <c r="V58" s="2"/>
      <c r="W58" s="2"/>
      <c r="X58" s="2"/>
      <c r="Y58" s="2"/>
      <c r="Z58" s="2"/>
    </row>
    <row r="59" ht="15.75" customHeight="1">
      <c r="A59" s="1" t="s">
        <v>136</v>
      </c>
      <c r="B59" s="1">
        <v>88960.0</v>
      </c>
      <c r="C59" s="1">
        <v>102165.0</v>
      </c>
      <c r="D59" s="1">
        <v>94520.0</v>
      </c>
      <c r="E59" s="1">
        <v>100775.0</v>
      </c>
      <c r="F59" s="1">
        <v>127880.0</v>
      </c>
      <c r="G59" s="1">
        <v>145950.0</v>
      </c>
      <c r="H59" s="1">
        <v>137610.0</v>
      </c>
      <c r="I59" s="1">
        <v>166105.0</v>
      </c>
      <c r="J59" s="1">
        <v>179310.0</v>
      </c>
      <c r="K59" s="1">
        <v>200855.0</v>
      </c>
      <c r="L59" s="2"/>
      <c r="M59" s="2"/>
      <c r="N59" s="2"/>
      <c r="O59" s="2"/>
      <c r="P59" s="2"/>
      <c r="Q59" s="2"/>
      <c r="R59" s="2"/>
      <c r="S59" s="2"/>
      <c r="T59" s="2"/>
      <c r="U59" s="2"/>
      <c r="V59" s="2"/>
      <c r="W59" s="2"/>
      <c r="X59" s="2"/>
      <c r="Y59" s="2"/>
      <c r="Z59" s="2"/>
    </row>
    <row r="60" ht="15.75" customHeight="1">
      <c r="A60" s="1" t="s">
        <v>137</v>
      </c>
      <c r="B60" s="1">
        <v>346.11</v>
      </c>
      <c r="C60" s="1">
        <v>952.15</v>
      </c>
      <c r="D60" s="1">
        <v>356.535</v>
      </c>
      <c r="E60" s="1">
        <v>160.545</v>
      </c>
      <c r="F60" s="1">
        <v>882.65</v>
      </c>
      <c r="G60" s="1">
        <v>1257.95</v>
      </c>
      <c r="H60" s="1">
        <v>83.39999999999999</v>
      </c>
      <c r="I60" s="1">
        <v>-471.905</v>
      </c>
      <c r="J60" s="1">
        <v>-326.65</v>
      </c>
      <c r="K60" s="1">
        <v>-256.455</v>
      </c>
      <c r="L60" s="2"/>
      <c r="M60" s="2"/>
      <c r="N60" s="2"/>
      <c r="O60" s="2"/>
      <c r="P60" s="2"/>
      <c r="Q60" s="2"/>
      <c r="R60" s="2"/>
      <c r="S60" s="2"/>
      <c r="T60" s="2"/>
      <c r="U60" s="2"/>
      <c r="V60" s="2"/>
      <c r="W60" s="2"/>
      <c r="X60" s="2"/>
      <c r="Y60" s="2"/>
      <c r="Z60" s="2"/>
    </row>
    <row r="61" ht="15.75" customHeight="1">
      <c r="A61" s="1" t="s">
        <v>138</v>
      </c>
      <c r="B61" s="1">
        <v>-116065.0</v>
      </c>
      <c r="C61" s="1">
        <v>-93130.0</v>
      </c>
      <c r="D61" s="1">
        <v>-101470.0</v>
      </c>
      <c r="E61" s="1">
        <v>-104250.0</v>
      </c>
      <c r="F61" s="1">
        <v>-104250.0</v>
      </c>
      <c r="G61" s="1">
        <v>-98690.0</v>
      </c>
      <c r="H61" s="1">
        <v>-138305.0</v>
      </c>
      <c r="I61" s="1">
        <v>-114675.0</v>
      </c>
      <c r="J61" s="1">
        <v>-135525.0</v>
      </c>
      <c r="K61" s="1">
        <v>-100080.0</v>
      </c>
      <c r="L61" s="2"/>
      <c r="M61" s="2"/>
      <c r="N61" s="2"/>
      <c r="O61" s="2"/>
      <c r="P61" s="2"/>
      <c r="Q61" s="2"/>
      <c r="R61" s="2"/>
      <c r="S61" s="2"/>
      <c r="T61" s="2"/>
      <c r="U61" s="2"/>
      <c r="V61" s="2"/>
      <c r="W61" s="2"/>
      <c r="X61" s="2"/>
      <c r="Y61" s="2"/>
      <c r="Z61" s="2"/>
    </row>
    <row r="62" ht="15.75" customHeight="1">
      <c r="A62" s="1" t="s">
        <v>139</v>
      </c>
      <c r="B62" s="1">
        <v>2800.85</v>
      </c>
      <c r="C62" s="1">
        <v>2988.5</v>
      </c>
      <c r="D62" s="1">
        <v>3190.05</v>
      </c>
      <c r="E62" s="1">
        <v>3370.75</v>
      </c>
      <c r="F62" s="1">
        <v>3898.95</v>
      </c>
      <c r="G62" s="1">
        <v>1723.6</v>
      </c>
      <c r="H62" s="1">
        <v>1807.0</v>
      </c>
      <c r="I62" s="1">
        <v>1827.85</v>
      </c>
      <c r="J62" s="1">
        <v>1334.4</v>
      </c>
      <c r="K62" s="1">
        <v>1264.9</v>
      </c>
      <c r="L62" s="2"/>
      <c r="M62" s="2"/>
      <c r="N62" s="2"/>
      <c r="O62" s="2"/>
      <c r="P62" s="2"/>
      <c r="Q62" s="2"/>
      <c r="R62" s="2"/>
      <c r="S62" s="2"/>
      <c r="T62" s="2"/>
      <c r="U62" s="2"/>
      <c r="V62" s="2"/>
      <c r="W62" s="2"/>
      <c r="X62" s="2"/>
      <c r="Y62" s="2"/>
      <c r="Z62" s="2"/>
    </row>
    <row r="63" ht="15.75" customHeight="1">
      <c r="A63" s="1" t="s">
        <v>140</v>
      </c>
      <c r="B63" s="1">
        <v>5.56</v>
      </c>
      <c r="C63" s="1">
        <v>5.56</v>
      </c>
      <c r="D63" s="1">
        <v>5.56</v>
      </c>
      <c r="E63" s="1">
        <v>6.255</v>
      </c>
      <c r="F63" s="1">
        <v>6.949999999999999</v>
      </c>
      <c r="G63" s="1">
        <v>6.255</v>
      </c>
      <c r="H63" s="1">
        <v>5.56</v>
      </c>
      <c r="I63" s="1">
        <v>6.255</v>
      </c>
      <c r="J63" s="1">
        <v>5.56</v>
      </c>
      <c r="K63" s="1">
        <v>5.56</v>
      </c>
      <c r="L63" s="2"/>
      <c r="M63" s="2"/>
      <c r="N63" s="2"/>
      <c r="O63" s="2"/>
      <c r="P63" s="2"/>
      <c r="Q63" s="2"/>
      <c r="R63" s="2"/>
      <c r="S63" s="2"/>
      <c r="T63" s="2"/>
      <c r="U63" s="2"/>
      <c r="V63" s="2"/>
      <c r="W63" s="2"/>
      <c r="X63" s="2"/>
      <c r="Y63" s="2"/>
      <c r="Z63" s="2"/>
    </row>
    <row r="64" ht="15.75" customHeight="1">
      <c r="A64" s="1" t="s">
        <v>141</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13142.45</v>
      </c>
      <c r="C2" s="1">
        <v>14191.9</v>
      </c>
      <c r="D2" s="1">
        <v>15095.4</v>
      </c>
      <c r="E2" s="1">
        <v>17368.05</v>
      </c>
      <c r="F2" s="1">
        <v>20238.4</v>
      </c>
      <c r="G2" s="1">
        <v>18751.1</v>
      </c>
      <c r="H2" s="1">
        <v>16096.2</v>
      </c>
      <c r="I2" s="1">
        <v>20426.05</v>
      </c>
      <c r="J2" s="1">
        <v>31302.8</v>
      </c>
      <c r="K2" s="1">
        <v>33227.95</v>
      </c>
      <c r="L2" s="2"/>
      <c r="M2" s="2"/>
      <c r="N2" s="2"/>
      <c r="O2" s="2"/>
      <c r="P2" s="2"/>
      <c r="Q2" s="2"/>
      <c r="R2" s="2"/>
      <c r="S2" s="2"/>
      <c r="T2" s="2"/>
      <c r="U2" s="2"/>
      <c r="V2" s="2"/>
      <c r="W2" s="2"/>
      <c r="X2" s="2"/>
      <c r="Y2" s="2"/>
      <c r="Z2" s="2"/>
    </row>
    <row r="3">
      <c r="A3" s="1" t="s">
        <v>143</v>
      </c>
      <c r="B3" s="1">
        <v>959.0999999999999</v>
      </c>
      <c r="C3" s="1">
        <v>1244.05</v>
      </c>
      <c r="D3" s="1">
        <v>1535.95</v>
      </c>
      <c r="E3" s="1">
        <v>2140.6</v>
      </c>
      <c r="F3" s="1">
        <v>2550.65</v>
      </c>
      <c r="G3" s="1">
        <v>1904.3</v>
      </c>
      <c r="H3" s="1">
        <v>1271.85</v>
      </c>
      <c r="I3" s="1">
        <v>2898.15</v>
      </c>
      <c r="J3" s="1">
        <v>8187.099999999999</v>
      </c>
      <c r="K3" s="1">
        <v>9625.75</v>
      </c>
      <c r="L3" s="2"/>
      <c r="M3" s="2"/>
      <c r="N3" s="2"/>
      <c r="O3" s="2"/>
      <c r="P3" s="2"/>
      <c r="Q3" s="2"/>
      <c r="R3" s="2"/>
      <c r="S3" s="2"/>
      <c r="T3" s="2"/>
      <c r="U3" s="2"/>
      <c r="V3" s="2"/>
      <c r="W3" s="2"/>
      <c r="X3" s="2"/>
      <c r="Y3" s="2"/>
      <c r="Z3" s="2"/>
    </row>
    <row r="4">
      <c r="A4" s="1" t="s">
        <v>144</v>
      </c>
      <c r="B4" s="1">
        <v>14101.55</v>
      </c>
      <c r="C4" s="1">
        <v>15435.95</v>
      </c>
      <c r="D4" s="1">
        <v>16631.35</v>
      </c>
      <c r="E4" s="1">
        <v>19508.65</v>
      </c>
      <c r="F4" s="1">
        <v>22782.1</v>
      </c>
      <c r="G4" s="1">
        <v>20648.45</v>
      </c>
      <c r="H4" s="1">
        <v>17368.05</v>
      </c>
      <c r="I4" s="1">
        <v>23324.2</v>
      </c>
      <c r="J4" s="1">
        <v>39489.89999999999</v>
      </c>
      <c r="K4" s="1">
        <v>42853.7</v>
      </c>
      <c r="L4" s="2"/>
      <c r="M4" s="2"/>
      <c r="N4" s="2"/>
      <c r="O4" s="2"/>
      <c r="P4" s="2"/>
      <c r="Q4" s="2"/>
      <c r="R4" s="2"/>
      <c r="S4" s="2"/>
      <c r="T4" s="2"/>
      <c r="U4" s="2"/>
      <c r="V4" s="2"/>
      <c r="W4" s="2"/>
      <c r="X4" s="2"/>
      <c r="Y4" s="2"/>
      <c r="Z4" s="2"/>
    </row>
    <row r="5">
      <c r="A5" s="1" t="s">
        <v>145</v>
      </c>
      <c r="B5" s="1">
        <v>4218.65</v>
      </c>
      <c r="C5" s="1">
        <v>4719.049999999999</v>
      </c>
      <c r="D5" s="1">
        <v>5476.599999999999</v>
      </c>
      <c r="E5" s="1">
        <v>7325.299999999999</v>
      </c>
      <c r="F5" s="1">
        <v>9639.65</v>
      </c>
      <c r="G5" s="1">
        <v>7457.349999999999</v>
      </c>
      <c r="H5" s="1">
        <v>4489.7</v>
      </c>
      <c r="I5" s="1">
        <v>8889.05</v>
      </c>
      <c r="J5" s="1">
        <v>24776.75</v>
      </c>
      <c r="K5" s="1">
        <v>27438.6</v>
      </c>
      <c r="L5" s="2"/>
      <c r="M5" s="2"/>
      <c r="N5" s="2"/>
      <c r="O5" s="2"/>
      <c r="P5" s="2"/>
      <c r="Q5" s="2"/>
      <c r="R5" s="2"/>
      <c r="S5" s="2"/>
      <c r="T5" s="2"/>
      <c r="U5" s="2"/>
      <c r="V5" s="2"/>
      <c r="W5" s="2"/>
      <c r="X5" s="2"/>
      <c r="Y5" s="2"/>
      <c r="Z5" s="2"/>
    </row>
    <row r="6">
      <c r="A6" s="1" t="s">
        <v>146</v>
      </c>
      <c r="B6" s="1">
        <v>778.4</v>
      </c>
      <c r="C6" s="1">
        <v>778.4</v>
      </c>
      <c r="D6" s="1">
        <v>701.9499999999999</v>
      </c>
      <c r="E6" s="1">
        <v>924.3499999999999</v>
      </c>
      <c r="F6" s="1">
        <v>1209.3</v>
      </c>
      <c r="G6" s="1">
        <v>1153.7</v>
      </c>
      <c r="H6" s="1">
        <v>1084.2</v>
      </c>
      <c r="I6" s="1">
        <v>1841.75</v>
      </c>
      <c r="J6" s="1">
        <v>2008.55</v>
      </c>
      <c r="K6" s="1">
        <v>2036.35</v>
      </c>
      <c r="L6" s="2"/>
      <c r="M6" s="2"/>
      <c r="N6" s="2"/>
      <c r="O6" s="2"/>
      <c r="P6" s="2"/>
      <c r="Q6" s="2"/>
      <c r="R6" s="2"/>
      <c r="S6" s="2"/>
      <c r="T6" s="2"/>
      <c r="U6" s="2"/>
      <c r="V6" s="2"/>
      <c r="W6" s="2"/>
      <c r="X6" s="2"/>
      <c r="Y6" s="2"/>
      <c r="Z6" s="2"/>
    </row>
    <row r="7">
      <c r="A7" s="1" t="s">
        <v>147</v>
      </c>
      <c r="B7" s="1">
        <v>5004.0</v>
      </c>
      <c r="C7" s="1">
        <v>5504.4</v>
      </c>
      <c r="D7" s="1">
        <v>6178.549999999999</v>
      </c>
      <c r="E7" s="1">
        <v>8256.599999999999</v>
      </c>
      <c r="F7" s="1">
        <v>10848.95</v>
      </c>
      <c r="G7" s="1">
        <v>8611.05</v>
      </c>
      <c r="H7" s="1">
        <v>5573.9</v>
      </c>
      <c r="I7" s="1">
        <v>10730.8</v>
      </c>
      <c r="J7" s="1">
        <v>26785.3</v>
      </c>
      <c r="K7" s="1">
        <v>29474.95</v>
      </c>
      <c r="L7" s="2"/>
      <c r="M7" s="2"/>
      <c r="N7" s="2"/>
      <c r="O7" s="2"/>
      <c r="P7" s="2"/>
      <c r="Q7" s="2"/>
      <c r="R7" s="2"/>
      <c r="S7" s="2"/>
      <c r="T7" s="2"/>
      <c r="U7" s="2"/>
      <c r="V7" s="2"/>
      <c r="W7" s="2"/>
      <c r="X7" s="2"/>
      <c r="Y7" s="2"/>
      <c r="Z7" s="2"/>
    </row>
    <row r="8">
      <c r="A8" s="1" t="s">
        <v>148</v>
      </c>
      <c r="B8" s="1">
        <v>9097.55</v>
      </c>
      <c r="C8" s="1">
        <v>9931.55</v>
      </c>
      <c r="D8" s="1">
        <v>10452.8</v>
      </c>
      <c r="E8" s="1">
        <v>11252.05</v>
      </c>
      <c r="F8" s="1">
        <v>11940.1</v>
      </c>
      <c r="G8" s="1">
        <v>12037.4</v>
      </c>
      <c r="H8" s="1">
        <v>11787.2</v>
      </c>
      <c r="I8" s="1">
        <v>12593.4</v>
      </c>
      <c r="J8" s="1">
        <v>12711.55</v>
      </c>
      <c r="K8" s="1">
        <v>13378.75</v>
      </c>
      <c r="L8" s="2"/>
      <c r="M8" s="2"/>
      <c r="N8" s="2"/>
      <c r="O8" s="2"/>
      <c r="P8" s="2"/>
      <c r="Q8" s="2"/>
      <c r="R8" s="2"/>
      <c r="S8" s="2"/>
      <c r="T8" s="2"/>
      <c r="U8" s="2"/>
      <c r="V8" s="2"/>
      <c r="W8" s="2"/>
      <c r="X8" s="2"/>
      <c r="Y8" s="2"/>
      <c r="Z8" s="2"/>
    </row>
    <row r="9">
      <c r="A9" s="1" t="s">
        <v>149</v>
      </c>
      <c r="B9" s="1">
        <v>2272.65</v>
      </c>
      <c r="C9" s="1">
        <v>2279.6</v>
      </c>
      <c r="D9" s="1">
        <v>2307.4</v>
      </c>
      <c r="E9" s="1">
        <v>2321.3</v>
      </c>
      <c r="F9" s="1">
        <v>729.75</v>
      </c>
      <c r="G9" s="1">
        <v>657.4699999999999</v>
      </c>
      <c r="H9" s="1">
        <v>690.8299999999999</v>
      </c>
      <c r="I9" s="1">
        <v>694.305</v>
      </c>
      <c r="J9" s="1">
        <v>715.8499999999999</v>
      </c>
      <c r="K9" s="1">
        <v>764.5</v>
      </c>
      <c r="L9" s="2"/>
      <c r="M9" s="2"/>
      <c r="N9" s="2"/>
      <c r="O9" s="2"/>
      <c r="P9" s="2"/>
      <c r="Q9" s="2"/>
      <c r="R9" s="2"/>
      <c r="S9" s="2"/>
      <c r="T9" s="2"/>
      <c r="U9" s="2"/>
      <c r="V9" s="2"/>
      <c r="W9" s="2"/>
      <c r="X9" s="2"/>
      <c r="Y9" s="2"/>
      <c r="Z9" s="2"/>
    </row>
    <row r="10">
      <c r="A10" s="1" t="s">
        <v>150</v>
      </c>
      <c r="B10" s="1">
        <v>820.0999999999999</v>
      </c>
      <c r="C10" s="1">
        <v>972.9999999999999</v>
      </c>
      <c r="D10" s="1">
        <v>875.6999999999999</v>
      </c>
      <c r="E10" s="1">
        <v>986.9</v>
      </c>
      <c r="F10" s="1">
        <v>1035.55</v>
      </c>
      <c r="G10" s="1">
        <v>1674.95</v>
      </c>
      <c r="H10" s="1">
        <v>1410.155</v>
      </c>
      <c r="I10" s="1">
        <v>1244.05</v>
      </c>
      <c r="J10" s="1">
        <v>1098.1</v>
      </c>
      <c r="K10" s="1">
        <v>1132.85</v>
      </c>
      <c r="L10" s="2"/>
      <c r="M10" s="2"/>
      <c r="N10" s="2"/>
      <c r="O10" s="2"/>
      <c r="P10" s="2"/>
      <c r="Q10" s="2"/>
      <c r="R10" s="2"/>
      <c r="S10" s="2"/>
      <c r="T10" s="2"/>
      <c r="U10" s="2"/>
      <c r="V10" s="2"/>
      <c r="W10" s="2"/>
      <c r="X10" s="2"/>
      <c r="Y10" s="2"/>
      <c r="Z10" s="2"/>
    </row>
    <row r="11">
      <c r="A11" s="1" t="s">
        <v>151</v>
      </c>
      <c r="B11" s="1">
        <v>0.0</v>
      </c>
      <c r="C11" s="1">
        <v>80.61999999999999</v>
      </c>
      <c r="D11" s="1">
        <v>43.09</v>
      </c>
      <c r="E11" s="1">
        <v>0.0</v>
      </c>
      <c r="F11" s="1">
        <v>-86.875</v>
      </c>
      <c r="G11" s="1">
        <v>213.365</v>
      </c>
      <c r="H11" s="1">
        <v>-6.255</v>
      </c>
      <c r="I11" s="1">
        <v>-161.935</v>
      </c>
      <c r="J11" s="1">
        <v>255.065</v>
      </c>
      <c r="K11" s="1">
        <v>-193.905</v>
      </c>
      <c r="L11" s="2"/>
      <c r="M11" s="2"/>
      <c r="N11" s="2"/>
      <c r="O11" s="2"/>
      <c r="P11" s="2"/>
      <c r="Q11" s="2"/>
      <c r="R11" s="2"/>
      <c r="S11" s="2"/>
      <c r="T11" s="2"/>
      <c r="U11" s="2"/>
      <c r="V11" s="2"/>
      <c r="W11" s="2"/>
      <c r="X11" s="2"/>
      <c r="Y11" s="2"/>
      <c r="Z11" s="2"/>
    </row>
    <row r="12">
      <c r="A12" s="1" t="s">
        <v>152</v>
      </c>
      <c r="B12" s="1">
        <v>443.41</v>
      </c>
      <c r="C12" s="1">
        <v>370.435</v>
      </c>
      <c r="D12" s="1">
        <v>264.1</v>
      </c>
      <c r="E12" s="1">
        <v>101.47</v>
      </c>
      <c r="F12" s="1">
        <v>243.945</v>
      </c>
      <c r="G12" s="1">
        <v>421.865</v>
      </c>
      <c r="H12" s="1">
        <v>291.205</v>
      </c>
      <c r="I12" s="1">
        <v>51.43</v>
      </c>
      <c r="J12" s="1">
        <v>89.65499999999999</v>
      </c>
      <c r="K12" s="1">
        <v>33.36</v>
      </c>
      <c r="L12" s="2"/>
      <c r="M12" s="2"/>
      <c r="N12" s="2"/>
      <c r="O12" s="2"/>
      <c r="P12" s="2"/>
      <c r="Q12" s="2"/>
      <c r="R12" s="2"/>
      <c r="S12" s="2"/>
      <c r="T12" s="2"/>
      <c r="U12" s="2"/>
      <c r="V12" s="2"/>
      <c r="W12" s="2"/>
      <c r="X12" s="2"/>
      <c r="Y12" s="2"/>
      <c r="Z12" s="2"/>
    </row>
    <row r="13">
      <c r="A13" s="1" t="s">
        <v>153</v>
      </c>
      <c r="B13" s="1">
        <v>281.475</v>
      </c>
      <c r="C13" s="1">
        <v>287.73</v>
      </c>
      <c r="D13" s="1">
        <v>282.865</v>
      </c>
      <c r="E13" s="1">
        <v>388.505</v>
      </c>
      <c r="F13" s="1">
        <v>451.7499999999999</v>
      </c>
      <c r="G13" s="1">
        <v>168.19</v>
      </c>
      <c r="H13" s="1">
        <v>235.605</v>
      </c>
      <c r="I13" s="1">
        <v>186.26</v>
      </c>
      <c r="J13" s="1">
        <v>106.335</v>
      </c>
      <c r="K13" s="1">
        <v>137.61</v>
      </c>
      <c r="L13" s="2"/>
      <c r="M13" s="2"/>
      <c r="N13" s="2"/>
      <c r="O13" s="2"/>
      <c r="P13" s="2"/>
      <c r="Q13" s="2"/>
      <c r="R13" s="2"/>
      <c r="S13" s="2"/>
      <c r="T13" s="2"/>
      <c r="U13" s="2"/>
      <c r="V13" s="2"/>
      <c r="W13" s="2"/>
      <c r="X13" s="2"/>
      <c r="Y13" s="2"/>
      <c r="Z13" s="2"/>
    </row>
    <row r="14">
      <c r="A14" s="1" t="s">
        <v>154</v>
      </c>
      <c r="B14" s="1">
        <v>3794.7</v>
      </c>
      <c r="C14" s="1">
        <v>4385.45</v>
      </c>
      <c r="D14" s="1">
        <v>4649.549999999999</v>
      </c>
      <c r="E14" s="1">
        <v>4948.4</v>
      </c>
      <c r="F14" s="1">
        <v>7255.799999999999</v>
      </c>
      <c r="G14" s="1">
        <v>6602.499999999999</v>
      </c>
      <c r="H14" s="1">
        <v>7304.45</v>
      </c>
      <c r="I14" s="1">
        <v>7068.15</v>
      </c>
      <c r="J14" s="1">
        <v>7735.349999999999</v>
      </c>
      <c r="K14" s="1">
        <v>8048.099999999999</v>
      </c>
      <c r="L14" s="2"/>
      <c r="M14" s="2"/>
      <c r="N14" s="2"/>
      <c r="O14" s="2"/>
      <c r="P14" s="2"/>
      <c r="Q14" s="2"/>
      <c r="R14" s="2"/>
      <c r="S14" s="2"/>
      <c r="T14" s="2"/>
      <c r="U14" s="2"/>
      <c r="V14" s="2"/>
      <c r="W14" s="2"/>
      <c r="X14" s="2"/>
      <c r="Y14" s="2"/>
      <c r="Z14" s="2"/>
    </row>
    <row r="15">
      <c r="A15" s="1" t="s">
        <v>155</v>
      </c>
      <c r="B15" s="1">
        <v>7617.2</v>
      </c>
      <c r="C15" s="1">
        <v>8381.699999999999</v>
      </c>
      <c r="D15" s="1">
        <v>8423.4</v>
      </c>
      <c r="E15" s="1">
        <v>8743.099999999999</v>
      </c>
      <c r="F15" s="1">
        <v>9632.699999999999</v>
      </c>
      <c r="G15" s="1">
        <v>9743.9</v>
      </c>
      <c r="H15" s="1">
        <v>9924.599999999999</v>
      </c>
      <c r="I15" s="1">
        <v>9083.65</v>
      </c>
      <c r="J15" s="1">
        <v>10001.05</v>
      </c>
      <c r="K15" s="1">
        <v>9924.599999999999</v>
      </c>
      <c r="L15" s="2"/>
      <c r="M15" s="2"/>
      <c r="N15" s="2"/>
      <c r="O15" s="2"/>
      <c r="P15" s="2"/>
      <c r="Q15" s="2"/>
      <c r="R15" s="2"/>
      <c r="S15" s="2"/>
      <c r="T15" s="2"/>
      <c r="U15" s="2"/>
      <c r="V15" s="2"/>
      <c r="W15" s="2"/>
      <c r="X15" s="2"/>
      <c r="Y15" s="2"/>
      <c r="Z15" s="2"/>
    </row>
    <row r="16">
      <c r="A16" s="1" t="s">
        <v>156</v>
      </c>
      <c r="B16" s="1">
        <v>16714.75</v>
      </c>
      <c r="C16" s="1">
        <v>18313.25</v>
      </c>
      <c r="D16" s="1">
        <v>18876.2</v>
      </c>
      <c r="E16" s="1">
        <v>20002.1</v>
      </c>
      <c r="F16" s="1">
        <v>21565.85</v>
      </c>
      <c r="G16" s="1">
        <v>21781.3</v>
      </c>
      <c r="H16" s="1">
        <v>21711.8</v>
      </c>
      <c r="I16" s="1">
        <v>21670.1</v>
      </c>
      <c r="J16" s="1">
        <v>22705.65</v>
      </c>
      <c r="K16" s="1">
        <v>23303.35</v>
      </c>
      <c r="L16" s="2"/>
      <c r="M16" s="2"/>
      <c r="N16" s="2"/>
      <c r="O16" s="2"/>
      <c r="P16" s="2"/>
      <c r="Q16" s="2"/>
      <c r="R16" s="2"/>
      <c r="S16" s="2"/>
      <c r="T16" s="2"/>
      <c r="U16" s="2"/>
      <c r="V16" s="2"/>
      <c r="W16" s="2"/>
      <c r="X16" s="2"/>
      <c r="Y16" s="2"/>
      <c r="Z16" s="2"/>
    </row>
    <row r="17">
      <c r="A17" s="1" t="s">
        <v>157</v>
      </c>
      <c r="B17" s="1">
        <v>1348.3</v>
      </c>
      <c r="C17" s="1">
        <v>1674.95</v>
      </c>
      <c r="D17" s="1">
        <v>1563.75</v>
      </c>
      <c r="E17" s="1">
        <v>1813.95</v>
      </c>
      <c r="F17" s="1">
        <v>2105.85</v>
      </c>
      <c r="G17" s="1">
        <v>4225.599999999999</v>
      </c>
      <c r="H17" s="1">
        <v>1257.95</v>
      </c>
      <c r="I17" s="1">
        <v>959.0999999999999</v>
      </c>
      <c r="J17" s="1">
        <v>2376.9</v>
      </c>
      <c r="K17" s="1">
        <v>2814.75</v>
      </c>
      <c r="L17" s="2"/>
      <c r="M17" s="2"/>
      <c r="N17" s="2"/>
      <c r="O17" s="2"/>
      <c r="P17" s="2"/>
      <c r="Q17" s="2"/>
      <c r="R17" s="2"/>
      <c r="S17" s="2"/>
      <c r="T17" s="2"/>
      <c r="U17" s="2"/>
      <c r="V17" s="2"/>
      <c r="W17" s="2"/>
      <c r="X17" s="2"/>
      <c r="Y17" s="2"/>
      <c r="Z17" s="2"/>
    </row>
    <row r="18">
      <c r="A18" s="1" t="s">
        <v>158</v>
      </c>
      <c r="B18" s="1">
        <v>15366.45</v>
      </c>
      <c r="C18" s="1">
        <v>16638.3</v>
      </c>
      <c r="D18" s="1">
        <v>17312.45</v>
      </c>
      <c r="E18" s="1">
        <v>18181.2</v>
      </c>
      <c r="F18" s="1">
        <v>19466.95</v>
      </c>
      <c r="G18" s="1">
        <v>17548.75</v>
      </c>
      <c r="H18" s="1">
        <v>20460.8</v>
      </c>
      <c r="I18" s="1">
        <v>20711.0</v>
      </c>
      <c r="J18" s="1">
        <v>20328.75</v>
      </c>
      <c r="K18" s="1">
        <v>20488.6</v>
      </c>
      <c r="L18" s="2"/>
      <c r="M18" s="2"/>
      <c r="N18" s="2"/>
      <c r="O18" s="2"/>
      <c r="P18" s="2"/>
      <c r="Q18" s="2"/>
      <c r="R18" s="2"/>
      <c r="S18" s="2"/>
      <c r="T18" s="2"/>
      <c r="U18" s="2"/>
      <c r="V18" s="2"/>
      <c r="W18" s="2"/>
      <c r="X18" s="2"/>
      <c r="Y18" s="2"/>
      <c r="Z18" s="2"/>
    </row>
    <row r="19">
      <c r="A19" s="1" t="s">
        <v>159</v>
      </c>
      <c r="B19" s="1">
        <v>4468.849999999999</v>
      </c>
      <c r="C19" s="1">
        <v>4677.349999999999</v>
      </c>
      <c r="D19" s="1">
        <v>4941.45</v>
      </c>
      <c r="E19" s="1">
        <v>5010.95</v>
      </c>
      <c r="F19" s="1">
        <v>5629.5</v>
      </c>
      <c r="G19" s="1">
        <v>5740.7</v>
      </c>
      <c r="H19" s="1">
        <v>5726.799999999999</v>
      </c>
      <c r="I19" s="1">
        <v>5851.9</v>
      </c>
      <c r="J19" s="1">
        <v>6380.099999999999</v>
      </c>
      <c r="K19" s="1">
        <v>6526.049999999999</v>
      </c>
      <c r="L19" s="2"/>
      <c r="M19" s="2"/>
      <c r="N19" s="2"/>
      <c r="O19" s="2"/>
      <c r="P19" s="2"/>
      <c r="Q19" s="2"/>
      <c r="R19" s="2"/>
      <c r="S19" s="2"/>
      <c r="T19" s="2"/>
      <c r="U19" s="2"/>
      <c r="V19" s="2"/>
      <c r="W19" s="2"/>
      <c r="X19" s="2"/>
      <c r="Y19" s="2"/>
      <c r="Z19" s="2"/>
    </row>
    <row r="20">
      <c r="A20" s="1" t="s">
        <v>160</v>
      </c>
      <c r="B20" s="1">
        <v>1202.35</v>
      </c>
      <c r="C20" s="1">
        <v>1369.15</v>
      </c>
      <c r="D20" s="1">
        <v>1848.7</v>
      </c>
      <c r="E20" s="1">
        <v>1980.75</v>
      </c>
      <c r="F20" s="1">
        <v>2251.8</v>
      </c>
      <c r="G20" s="1">
        <v>2661.85</v>
      </c>
      <c r="H20" s="1">
        <v>2613.2</v>
      </c>
      <c r="I20" s="1">
        <v>2390.8</v>
      </c>
      <c r="J20" s="1">
        <v>2731.35</v>
      </c>
      <c r="K20" s="1">
        <v>2835.6</v>
      </c>
      <c r="L20" s="2"/>
      <c r="M20" s="2"/>
      <c r="N20" s="2"/>
      <c r="O20" s="2"/>
      <c r="P20" s="2"/>
      <c r="Q20" s="2"/>
      <c r="R20" s="2"/>
      <c r="S20" s="2"/>
      <c r="T20" s="2"/>
      <c r="U20" s="2"/>
      <c r="V20" s="2"/>
      <c r="W20" s="2"/>
      <c r="X20" s="2"/>
      <c r="Y20" s="2"/>
      <c r="Z20" s="2"/>
    </row>
    <row r="21" ht="15.75" customHeight="1">
      <c r="A21" s="1" t="s">
        <v>161</v>
      </c>
      <c r="B21" s="1">
        <v>1862.6</v>
      </c>
      <c r="C21" s="1">
        <v>2015.5</v>
      </c>
      <c r="D21" s="1">
        <v>1737.5</v>
      </c>
      <c r="E21" s="1">
        <v>1827.85</v>
      </c>
      <c r="F21" s="1">
        <v>1952.95</v>
      </c>
      <c r="G21" s="1">
        <v>1396.255</v>
      </c>
      <c r="H21" s="1">
        <v>1292.7</v>
      </c>
      <c r="I21" s="1">
        <v>1807.0</v>
      </c>
      <c r="J21" s="1">
        <v>1890.4</v>
      </c>
      <c r="K21" s="1">
        <v>1959.9</v>
      </c>
      <c r="L21" s="2"/>
      <c r="M21" s="2"/>
      <c r="N21" s="2"/>
      <c r="O21" s="2"/>
      <c r="P21" s="2"/>
      <c r="Q21" s="2"/>
      <c r="R21" s="2"/>
      <c r="S21" s="2"/>
      <c r="T21" s="2"/>
      <c r="U21" s="2"/>
      <c r="V21" s="2"/>
      <c r="W21" s="2"/>
      <c r="X21" s="2"/>
      <c r="Y21" s="2"/>
      <c r="Z21" s="2"/>
    </row>
    <row r="22" ht="15.75" customHeight="1">
      <c r="A22" s="1" t="s">
        <v>162</v>
      </c>
      <c r="B22" s="1">
        <v>1529.0</v>
      </c>
      <c r="C22" s="1">
        <v>2036.35</v>
      </c>
      <c r="D22" s="1">
        <v>1640.2</v>
      </c>
      <c r="E22" s="1">
        <v>1647.15</v>
      </c>
      <c r="F22" s="1">
        <v>1793.1</v>
      </c>
      <c r="G22" s="1">
        <v>1918.2</v>
      </c>
      <c r="H22" s="1">
        <v>1904.3</v>
      </c>
      <c r="I22" s="1">
        <v>1674.95</v>
      </c>
      <c r="J22" s="1">
        <v>2550.65</v>
      </c>
      <c r="K22" s="1">
        <v>2265.7</v>
      </c>
      <c r="L22" s="2"/>
      <c r="M22" s="2"/>
      <c r="N22" s="2"/>
      <c r="O22" s="2"/>
      <c r="P22" s="2"/>
      <c r="Q22" s="2"/>
      <c r="R22" s="2"/>
      <c r="S22" s="2"/>
      <c r="T22" s="2"/>
      <c r="U22" s="2"/>
      <c r="V22" s="2"/>
      <c r="W22" s="2"/>
      <c r="X22" s="2"/>
      <c r="Y22" s="2"/>
      <c r="Z22" s="2"/>
    </row>
    <row r="23" ht="15.75" customHeight="1">
      <c r="A23" s="1" t="s">
        <v>163</v>
      </c>
      <c r="B23" s="1">
        <v>9062.8</v>
      </c>
      <c r="C23" s="1">
        <v>10105.3</v>
      </c>
      <c r="D23" s="1">
        <v>10167.85</v>
      </c>
      <c r="E23" s="1">
        <v>10466.7</v>
      </c>
      <c r="F23" s="1">
        <v>11634.3</v>
      </c>
      <c r="G23" s="1">
        <v>11717.7</v>
      </c>
      <c r="H23" s="1">
        <v>11543.95</v>
      </c>
      <c r="I23" s="1">
        <v>11724.65</v>
      </c>
      <c r="J23" s="1">
        <v>13552.5</v>
      </c>
      <c r="K23" s="1">
        <v>13594.2</v>
      </c>
      <c r="L23" s="2"/>
      <c r="M23" s="2"/>
      <c r="N23" s="2"/>
      <c r="O23" s="2"/>
      <c r="P23" s="2"/>
      <c r="Q23" s="2"/>
      <c r="R23" s="2"/>
      <c r="S23" s="2"/>
      <c r="T23" s="2"/>
      <c r="U23" s="2"/>
      <c r="V23" s="2"/>
      <c r="W23" s="2"/>
      <c r="X23" s="2"/>
      <c r="Y23" s="2"/>
      <c r="Z23" s="2"/>
    </row>
    <row r="24" ht="15.75" customHeight="1">
      <c r="A24" s="1" t="s">
        <v>164</v>
      </c>
      <c r="B24" s="1">
        <v>6303.65</v>
      </c>
      <c r="C24" s="1">
        <v>6532.999999999999</v>
      </c>
      <c r="D24" s="1">
        <v>7144.599999999999</v>
      </c>
      <c r="E24" s="1">
        <v>7721.45</v>
      </c>
      <c r="F24" s="1">
        <v>7832.65</v>
      </c>
      <c r="G24" s="1">
        <v>5838.0</v>
      </c>
      <c r="H24" s="1">
        <v>8916.849999999999</v>
      </c>
      <c r="I24" s="1">
        <v>8986.349999999999</v>
      </c>
      <c r="J24" s="1">
        <v>6776.249999999999</v>
      </c>
      <c r="K24" s="1">
        <v>6894.4</v>
      </c>
      <c r="L24" s="2"/>
      <c r="M24" s="2"/>
      <c r="N24" s="2"/>
      <c r="O24" s="2"/>
      <c r="P24" s="2"/>
      <c r="Q24" s="2"/>
      <c r="R24" s="2"/>
      <c r="S24" s="2"/>
      <c r="T24" s="2"/>
      <c r="U24" s="2"/>
      <c r="V24" s="2"/>
      <c r="W24" s="2"/>
      <c r="X24" s="2"/>
      <c r="Y24" s="2"/>
      <c r="Z24" s="2"/>
    </row>
    <row r="25" ht="15.75" customHeight="1">
      <c r="A25" s="1" t="s">
        <v>165</v>
      </c>
      <c r="B25" s="1">
        <v>-3.475</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166</v>
      </c>
      <c r="B26" s="1">
        <v>6303.65</v>
      </c>
      <c r="C26" s="1">
        <v>6532.999999999999</v>
      </c>
      <c r="D26" s="1">
        <v>7144.599999999999</v>
      </c>
      <c r="E26" s="1">
        <v>7721.45</v>
      </c>
      <c r="F26" s="1">
        <v>7832.65</v>
      </c>
      <c r="G26" s="1">
        <v>5838.0</v>
      </c>
      <c r="H26" s="1">
        <v>8916.849999999999</v>
      </c>
      <c r="I26" s="1">
        <v>8986.349999999999</v>
      </c>
      <c r="J26" s="1">
        <v>6776.249999999999</v>
      </c>
      <c r="K26" s="1">
        <v>6894.4</v>
      </c>
      <c r="L26" s="2"/>
      <c r="M26" s="2"/>
      <c r="N26" s="2"/>
      <c r="O26" s="2"/>
      <c r="P26" s="2"/>
      <c r="Q26" s="2"/>
      <c r="R26" s="2"/>
      <c r="S26" s="2"/>
      <c r="T26" s="2"/>
      <c r="U26" s="2"/>
      <c r="V26" s="2"/>
      <c r="W26" s="2"/>
      <c r="X26" s="2"/>
      <c r="Y26" s="2"/>
      <c r="Z26" s="2"/>
    </row>
    <row r="27" ht="15.75" customHeight="1">
      <c r="A27" s="1" t="s">
        <v>167</v>
      </c>
      <c r="B27" s="1">
        <v>1285.75</v>
      </c>
      <c r="C27" s="1">
        <v>1410.155</v>
      </c>
      <c r="D27" s="1">
        <v>1410.155</v>
      </c>
      <c r="E27" s="1">
        <v>1654.1</v>
      </c>
      <c r="F27" s="1">
        <v>1716.65</v>
      </c>
      <c r="G27" s="1">
        <v>1070.3</v>
      </c>
      <c r="H27" s="1">
        <v>1994.65</v>
      </c>
      <c r="I27" s="1">
        <v>1918.2</v>
      </c>
      <c r="J27" s="1">
        <v>1549.85</v>
      </c>
      <c r="K27" s="1">
        <v>1410.155</v>
      </c>
      <c r="L27" s="2"/>
      <c r="M27" s="2"/>
      <c r="N27" s="2"/>
      <c r="O27" s="2"/>
      <c r="P27" s="2"/>
      <c r="Q27" s="2"/>
      <c r="R27" s="2"/>
      <c r="S27" s="2"/>
      <c r="T27" s="2"/>
      <c r="U27" s="2"/>
      <c r="V27" s="2"/>
      <c r="W27" s="2"/>
      <c r="X27" s="2"/>
      <c r="Y27" s="2"/>
      <c r="Z27" s="2"/>
    </row>
    <row r="28" ht="15.75" customHeight="1">
      <c r="A28" s="1" t="s">
        <v>168</v>
      </c>
      <c r="B28" s="1">
        <v>5010.95</v>
      </c>
      <c r="C28" s="1">
        <v>5122.15</v>
      </c>
      <c r="D28" s="1">
        <v>5726.799999999999</v>
      </c>
      <c r="E28" s="1">
        <v>6060.4</v>
      </c>
      <c r="F28" s="1">
        <v>6116.0</v>
      </c>
      <c r="G28" s="1">
        <v>4760.75</v>
      </c>
      <c r="H28" s="1">
        <v>6922.2</v>
      </c>
      <c r="I28" s="1">
        <v>7068.15</v>
      </c>
      <c r="J28" s="1">
        <v>5233.349999999999</v>
      </c>
      <c r="K28" s="1">
        <v>5483.549999999999</v>
      </c>
      <c r="L28" s="2"/>
      <c r="M28" s="2"/>
      <c r="N28" s="2"/>
      <c r="O28" s="2"/>
      <c r="P28" s="2"/>
      <c r="Q28" s="2"/>
      <c r="R28" s="2"/>
      <c r="S28" s="2"/>
      <c r="T28" s="2"/>
      <c r="U28" s="2"/>
      <c r="V28" s="2"/>
      <c r="W28" s="2"/>
      <c r="X28" s="2"/>
      <c r="Y28" s="2"/>
      <c r="Z28" s="2"/>
    </row>
    <row r="29" ht="15.75" customHeight="1">
      <c r="A29" s="1" t="s">
        <v>169</v>
      </c>
      <c r="B29" s="1">
        <v>5010.95</v>
      </c>
      <c r="C29" s="1">
        <v>5122.15</v>
      </c>
      <c r="D29" s="1">
        <v>5726.799999999999</v>
      </c>
      <c r="E29" s="1">
        <v>6060.4</v>
      </c>
      <c r="F29" s="1">
        <v>6116.0</v>
      </c>
      <c r="G29" s="1">
        <v>4760.75</v>
      </c>
      <c r="H29" s="1">
        <v>6922.2</v>
      </c>
      <c r="I29" s="1">
        <v>7068.15</v>
      </c>
      <c r="J29" s="1">
        <v>5233.349999999999</v>
      </c>
      <c r="K29" s="1">
        <v>5483.549999999999</v>
      </c>
      <c r="L29" s="2"/>
      <c r="M29" s="2"/>
      <c r="N29" s="2"/>
      <c r="O29" s="2"/>
      <c r="P29" s="2"/>
      <c r="Q29" s="2"/>
      <c r="R29" s="2"/>
      <c r="S29" s="2"/>
      <c r="T29" s="2"/>
      <c r="U29" s="2"/>
      <c r="V29" s="2"/>
      <c r="W29" s="2"/>
      <c r="X29" s="2"/>
      <c r="Y29" s="2"/>
      <c r="Z29" s="2"/>
    </row>
    <row r="30" ht="15.75" customHeight="1">
      <c r="A30" s="1" t="s">
        <v>106</v>
      </c>
      <c r="B30" s="1">
        <v>-138.305</v>
      </c>
      <c r="C30" s="1">
        <v>-174.445</v>
      </c>
      <c r="D30" s="1">
        <v>-165.41</v>
      </c>
      <c r="E30" s="1">
        <v>-122.32</v>
      </c>
      <c r="F30" s="1">
        <v>-283.56</v>
      </c>
      <c r="G30" s="1">
        <v>-52.12499999999999</v>
      </c>
      <c r="H30" s="1">
        <v>-230.045</v>
      </c>
      <c r="I30" s="1">
        <v>-179.31</v>
      </c>
      <c r="J30" s="1">
        <v>-82.00999999999999</v>
      </c>
      <c r="K30" s="1">
        <v>-93.13</v>
      </c>
      <c r="L30" s="2"/>
      <c r="M30" s="2"/>
      <c r="N30" s="2"/>
      <c r="O30" s="2"/>
      <c r="P30" s="2"/>
      <c r="Q30" s="2"/>
      <c r="R30" s="2"/>
      <c r="S30" s="2"/>
      <c r="T30" s="2"/>
      <c r="U30" s="2"/>
      <c r="V30" s="2"/>
      <c r="W30" s="2"/>
      <c r="X30" s="2"/>
      <c r="Y30" s="2"/>
      <c r="Z30" s="2"/>
    </row>
    <row r="31" ht="15.75" customHeight="1">
      <c r="A31" s="1" t="s">
        <v>170</v>
      </c>
      <c r="B31" s="1">
        <v>4871.95</v>
      </c>
      <c r="C31" s="1">
        <v>4948.4</v>
      </c>
      <c r="D31" s="1">
        <v>5560.0</v>
      </c>
      <c r="E31" s="1">
        <v>5942.25</v>
      </c>
      <c r="F31" s="1">
        <v>5831.049999999999</v>
      </c>
      <c r="G31" s="1">
        <v>4712.099999999999</v>
      </c>
      <c r="H31" s="1">
        <v>6685.9</v>
      </c>
      <c r="I31" s="1">
        <v>6894.4</v>
      </c>
      <c r="J31" s="1">
        <v>5149.95</v>
      </c>
      <c r="K31" s="1">
        <v>5393.2</v>
      </c>
      <c r="L31" s="2"/>
      <c r="M31" s="2"/>
      <c r="N31" s="2"/>
      <c r="O31" s="2"/>
      <c r="P31" s="2"/>
      <c r="Q31" s="2"/>
      <c r="R31" s="2"/>
      <c r="S31" s="2"/>
      <c r="T31" s="2"/>
      <c r="U31" s="2"/>
      <c r="V31" s="2"/>
      <c r="W31" s="2"/>
      <c r="X31" s="2"/>
      <c r="Y31" s="2"/>
      <c r="Z31" s="2"/>
    </row>
    <row r="32" ht="15.75" customHeight="1">
      <c r="A32" s="1" t="s">
        <v>171</v>
      </c>
      <c r="B32" s="1">
        <v>81.315</v>
      </c>
      <c r="C32" s="1">
        <v>90.35</v>
      </c>
      <c r="D32" s="1">
        <v>89.65499999999999</v>
      </c>
      <c r="E32" s="1">
        <v>129.965</v>
      </c>
      <c r="F32" s="1">
        <v>126.49</v>
      </c>
      <c r="G32" s="1">
        <v>136.22</v>
      </c>
      <c r="H32" s="1">
        <v>161.935</v>
      </c>
      <c r="I32" s="1">
        <v>180.7</v>
      </c>
      <c r="J32" s="1">
        <v>291.205</v>
      </c>
      <c r="K32" s="1">
        <v>328.04</v>
      </c>
      <c r="L32" s="2"/>
      <c r="M32" s="2"/>
      <c r="N32" s="2"/>
      <c r="O32" s="2"/>
      <c r="P32" s="2"/>
      <c r="Q32" s="2"/>
      <c r="R32" s="2"/>
      <c r="S32" s="2"/>
      <c r="T32" s="2"/>
      <c r="U32" s="2"/>
      <c r="V32" s="2"/>
      <c r="W32" s="2"/>
      <c r="X32" s="2"/>
      <c r="Y32" s="2"/>
      <c r="Z32" s="2"/>
    </row>
    <row r="33" ht="15.75" customHeight="1">
      <c r="A33" s="1" t="s">
        <v>172</v>
      </c>
      <c r="B33" s="1">
        <v>4795.5</v>
      </c>
      <c r="C33" s="1">
        <v>4858.049999999999</v>
      </c>
      <c r="D33" s="1">
        <v>5476.599999999999</v>
      </c>
      <c r="E33" s="1">
        <v>5810.2</v>
      </c>
      <c r="F33" s="1">
        <v>5705.95</v>
      </c>
      <c r="G33" s="1">
        <v>4573.099999999999</v>
      </c>
      <c r="H33" s="1">
        <v>6526.049999999999</v>
      </c>
      <c r="I33" s="1">
        <v>6713.7</v>
      </c>
      <c r="J33" s="1">
        <v>4858.049999999999</v>
      </c>
      <c r="K33" s="1">
        <v>5066.549999999999</v>
      </c>
      <c r="L33" s="2"/>
      <c r="M33" s="2"/>
      <c r="N33" s="2"/>
      <c r="O33" s="2"/>
      <c r="P33" s="2"/>
      <c r="Q33" s="2"/>
      <c r="R33" s="2"/>
      <c r="S33" s="2"/>
      <c r="T33" s="2"/>
      <c r="U33" s="2"/>
      <c r="V33" s="2"/>
      <c r="W33" s="2"/>
      <c r="X33" s="2"/>
      <c r="Y33" s="2"/>
      <c r="Z33" s="2"/>
    </row>
    <row r="34" ht="15.75" customHeight="1">
      <c r="A34" s="1" t="s">
        <v>173</v>
      </c>
      <c r="B34" s="1">
        <v>4795.5</v>
      </c>
      <c r="C34" s="1">
        <v>4858.049999999999</v>
      </c>
      <c r="D34" s="1">
        <v>5476.599999999999</v>
      </c>
      <c r="E34" s="1">
        <v>5810.2</v>
      </c>
      <c r="F34" s="1">
        <v>5705.95</v>
      </c>
      <c r="G34" s="1">
        <v>4573.099999999999</v>
      </c>
      <c r="H34" s="1">
        <v>6526.049999999999</v>
      </c>
      <c r="I34" s="1">
        <v>6713.7</v>
      </c>
      <c r="J34" s="1">
        <v>4858.049999999999</v>
      </c>
      <c r="K34" s="1">
        <v>5066.549999999999</v>
      </c>
      <c r="L34" s="2"/>
      <c r="M34" s="2"/>
      <c r="N34" s="2"/>
      <c r="O34" s="2"/>
      <c r="P34" s="2"/>
      <c r="Q34" s="2"/>
      <c r="R34" s="2"/>
      <c r="S34" s="2"/>
      <c r="T34" s="2"/>
      <c r="U34" s="2"/>
      <c r="V34" s="2"/>
      <c r="W34" s="2"/>
      <c r="X34" s="2"/>
      <c r="Y34" s="2"/>
      <c r="Z34" s="2"/>
    </row>
    <row r="35" ht="15.75" customHeight="1">
      <c r="A35" s="1" t="s">
        <v>174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175</v>
      </c>
      <c r="B36" s="1" t="s">
        <v>176</v>
      </c>
      <c r="C36" s="1" t="s">
        <v>177</v>
      </c>
      <c r="D36" s="1" t="s">
        <v>178</v>
      </c>
      <c r="E36" s="1" t="s">
        <v>179</v>
      </c>
      <c r="F36" s="1" t="s">
        <v>180</v>
      </c>
      <c r="G36" s="1" t="s">
        <v>181</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186</v>
      </c>
      <c r="B37" s="1" t="s">
        <v>176</v>
      </c>
      <c r="C37" s="1" t="s">
        <v>177</v>
      </c>
      <c r="D37" s="1" t="s">
        <v>178</v>
      </c>
      <c r="E37" s="1" t="s">
        <v>179</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187</v>
      </c>
      <c r="B38" s="1">
        <v>1210.0</v>
      </c>
      <c r="C38" s="1">
        <v>1200.0</v>
      </c>
      <c r="D38" s="1">
        <v>1200.0</v>
      </c>
      <c r="E38" s="1">
        <v>1210.0</v>
      </c>
      <c r="F38" s="1">
        <v>1220.0</v>
      </c>
      <c r="G38" s="1">
        <v>1210.0</v>
      </c>
      <c r="H38" s="1">
        <v>1210.0</v>
      </c>
      <c r="I38" s="1">
        <v>1200.0</v>
      </c>
      <c r="J38" s="1">
        <v>1200.0</v>
      </c>
      <c r="K38" s="1">
        <v>1230.0</v>
      </c>
      <c r="L38" s="2"/>
      <c r="M38" s="2"/>
      <c r="N38" s="2"/>
      <c r="O38" s="2"/>
      <c r="P38" s="2"/>
      <c r="Q38" s="2"/>
      <c r="R38" s="2"/>
      <c r="S38" s="2"/>
      <c r="T38" s="2"/>
      <c r="U38" s="2"/>
      <c r="V38" s="2"/>
      <c r="W38" s="2"/>
      <c r="X38" s="2"/>
      <c r="Y38" s="2"/>
      <c r="Z38" s="2"/>
    </row>
    <row r="39" ht="15.75" customHeight="1">
      <c r="A39" s="1" t="s">
        <v>188</v>
      </c>
      <c r="B39" s="1" t="s">
        <v>189</v>
      </c>
      <c r="C39" s="1" t="s">
        <v>190</v>
      </c>
      <c r="D39" s="1" t="s">
        <v>191</v>
      </c>
      <c r="E39" s="1" t="s">
        <v>192</v>
      </c>
      <c r="F39" s="1" t="s">
        <v>193</v>
      </c>
      <c r="G39" s="1" t="s">
        <v>194</v>
      </c>
      <c r="H39" s="1" t="s">
        <v>195</v>
      </c>
      <c r="I39" s="1" t="s">
        <v>196</v>
      </c>
      <c r="J39" s="1" t="s">
        <v>197</v>
      </c>
      <c r="K39" s="1" t="s">
        <v>198</v>
      </c>
      <c r="L39" s="2"/>
      <c r="M39" s="2"/>
      <c r="N39" s="2"/>
      <c r="O39" s="2"/>
      <c r="P39" s="2"/>
      <c r="Q39" s="2"/>
      <c r="R39" s="2"/>
      <c r="S39" s="2"/>
      <c r="T39" s="2"/>
      <c r="U39" s="2"/>
      <c r="V39" s="2"/>
      <c r="W39" s="2"/>
      <c r="X39" s="2"/>
      <c r="Y39" s="2"/>
      <c r="Z39" s="2"/>
    </row>
    <row r="40" ht="15.75" customHeight="1">
      <c r="A40" s="1" t="s">
        <v>199</v>
      </c>
      <c r="B40" s="1" t="s">
        <v>189</v>
      </c>
      <c r="C40" s="1" t="s">
        <v>190</v>
      </c>
      <c r="D40" s="1" t="s">
        <v>191</v>
      </c>
      <c r="E40" s="1" t="s">
        <v>192</v>
      </c>
      <c r="F40" s="1" t="s">
        <v>193</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200</v>
      </c>
      <c r="B41" s="1">
        <v>1230.0</v>
      </c>
      <c r="C41" s="1">
        <v>1230.0</v>
      </c>
      <c r="D41" s="1">
        <v>1220.0</v>
      </c>
      <c r="E41" s="1">
        <v>1230.0</v>
      </c>
      <c r="F41" s="1">
        <v>1250.0</v>
      </c>
      <c r="G41" s="1">
        <v>1240.0</v>
      </c>
      <c r="H41" s="1">
        <v>1220.0</v>
      </c>
      <c r="I41" s="1">
        <v>1210.0</v>
      </c>
      <c r="J41" s="1">
        <v>1200.0</v>
      </c>
      <c r="K41" s="1">
        <v>1230.0</v>
      </c>
      <c r="L41" s="2"/>
      <c r="M41" s="2"/>
      <c r="N41" s="2"/>
      <c r="O41" s="2"/>
      <c r="P41" s="2"/>
      <c r="Q41" s="2"/>
      <c r="R41" s="2"/>
      <c r="S41" s="2"/>
      <c r="T41" s="2"/>
      <c r="U41" s="2"/>
      <c r="V41" s="2"/>
      <c r="W41" s="2"/>
      <c r="X41" s="2"/>
      <c r="Y41" s="2"/>
      <c r="Z41" s="2"/>
    </row>
    <row r="42" ht="15.75" customHeight="1">
      <c r="A42" s="1" t="s">
        <v>201</v>
      </c>
      <c r="B42" s="1" t="s">
        <v>202</v>
      </c>
      <c r="C42" s="1" t="s">
        <v>203</v>
      </c>
      <c r="D42" s="1" t="s">
        <v>204</v>
      </c>
      <c r="E42" s="1" t="s">
        <v>205</v>
      </c>
      <c r="F42" s="1" t="s">
        <v>181</v>
      </c>
      <c r="G42" s="1" t="s">
        <v>206</v>
      </c>
      <c r="H42" s="1" t="s">
        <v>207</v>
      </c>
      <c r="I42" s="1" t="s">
        <v>208</v>
      </c>
      <c r="J42" s="1" t="s">
        <v>209</v>
      </c>
      <c r="K42" s="1" t="s">
        <v>210</v>
      </c>
      <c r="L42" s="2"/>
      <c r="M42" s="2"/>
      <c r="N42" s="2"/>
      <c r="O42" s="2"/>
      <c r="P42" s="2"/>
      <c r="Q42" s="2"/>
      <c r="R42" s="2"/>
      <c r="S42" s="2"/>
      <c r="T42" s="2"/>
      <c r="U42" s="2"/>
      <c r="V42" s="2"/>
      <c r="W42" s="2"/>
      <c r="X42" s="2"/>
      <c r="Y42" s="2"/>
      <c r="Z42" s="2"/>
    </row>
    <row r="43" ht="15.75" customHeight="1">
      <c r="A43" s="1" t="s">
        <v>211</v>
      </c>
      <c r="B43" s="1" t="s">
        <v>212</v>
      </c>
      <c r="C43" s="1" t="s">
        <v>213</v>
      </c>
      <c r="D43" s="1" t="s">
        <v>214</v>
      </c>
      <c r="E43" s="1" t="s">
        <v>215</v>
      </c>
      <c r="F43" s="1" t="s">
        <v>194</v>
      </c>
      <c r="G43" s="1" t="s">
        <v>216</v>
      </c>
      <c r="H43" s="1" t="s">
        <v>217</v>
      </c>
      <c r="I43" s="1" t="s">
        <v>218</v>
      </c>
      <c r="J43" s="1" t="s">
        <v>219</v>
      </c>
      <c r="K43" s="1" t="s">
        <v>220</v>
      </c>
      <c r="L43" s="2"/>
      <c r="M43" s="2"/>
      <c r="N43" s="2"/>
      <c r="O43" s="2"/>
      <c r="P43" s="2"/>
      <c r="Q43" s="2"/>
      <c r="R43" s="2"/>
      <c r="S43" s="2"/>
      <c r="T43" s="2"/>
      <c r="U43" s="2"/>
      <c r="V43" s="2"/>
      <c r="W43" s="2"/>
      <c r="X43" s="2"/>
      <c r="Y43" s="2"/>
      <c r="Z43" s="2"/>
    </row>
    <row r="44" ht="15.75" customHeight="1">
      <c r="A44" s="1" t="s">
        <v>221</v>
      </c>
      <c r="B44" s="1" t="s">
        <v>222</v>
      </c>
      <c r="C44" s="1" t="s">
        <v>223</v>
      </c>
      <c r="D44" s="1" t="s">
        <v>224</v>
      </c>
      <c r="E44" s="1" t="s">
        <v>225</v>
      </c>
      <c r="F44" s="1" t="s">
        <v>226</v>
      </c>
      <c r="G44" s="1" t="s">
        <v>227</v>
      </c>
      <c r="H44" s="1" t="s">
        <v>227</v>
      </c>
      <c r="I44" s="1" t="s">
        <v>228</v>
      </c>
      <c r="J44" s="1" t="s">
        <v>229</v>
      </c>
      <c r="K44" s="1" t="s">
        <v>230</v>
      </c>
      <c r="L44" s="2"/>
      <c r="M44" s="2"/>
      <c r="N44" s="2"/>
      <c r="O44" s="2"/>
      <c r="P44" s="2"/>
      <c r="Q44" s="2"/>
      <c r="R44" s="2"/>
      <c r="S44" s="2"/>
      <c r="T44" s="2"/>
      <c r="U44" s="2"/>
      <c r="V44" s="2"/>
      <c r="W44" s="2"/>
      <c r="X44" s="2"/>
      <c r="Y44" s="2"/>
      <c r="Z44" s="2"/>
    </row>
    <row r="45" ht="15.75" customHeight="1">
      <c r="A45" s="1" t="s">
        <v>231</v>
      </c>
      <c r="B45" s="1" t="s">
        <v>232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242</v>
      </c>
      <c r="B47" s="1" t="s">
        <v>243</v>
      </c>
      <c r="C47" s="1" t="s">
        <v>244</v>
      </c>
      <c r="D47" s="1" t="s">
        <v>245</v>
      </c>
      <c r="E47" s="1" t="s">
        <v>246</v>
      </c>
      <c r="F47" s="1" t="s">
        <v>247</v>
      </c>
      <c r="G47" s="1" t="s">
        <v>248</v>
      </c>
      <c r="H47" s="1" t="s">
        <v>249</v>
      </c>
      <c r="I47" s="1" t="s">
        <v>250</v>
      </c>
      <c r="J47" s="1" t="s">
        <v>251</v>
      </c>
      <c r="K47" s="1" t="s">
        <v>252</v>
      </c>
      <c r="L47" s="2"/>
      <c r="M47" s="2"/>
      <c r="N47" s="2"/>
      <c r="O47" s="2"/>
      <c r="P47" s="2"/>
      <c r="Q47" s="2"/>
      <c r="R47" s="2"/>
      <c r="S47" s="2"/>
      <c r="T47" s="2"/>
      <c r="U47" s="2"/>
      <c r="V47" s="2"/>
      <c r="W47" s="2"/>
      <c r="X47" s="2"/>
      <c r="Y47" s="2"/>
      <c r="Z47" s="2"/>
    </row>
    <row r="48" ht="15.75" customHeight="1">
      <c r="A48" s="1" t="s">
        <v>253</v>
      </c>
      <c r="B48" s="1">
        <v>701.9499999999999</v>
      </c>
      <c r="C48" s="1">
        <v>595.615</v>
      </c>
      <c r="D48" s="1">
        <v>681.795</v>
      </c>
      <c r="E48" s="1">
        <v>972.9999999999999</v>
      </c>
      <c r="F48" s="1">
        <v>676.93</v>
      </c>
      <c r="G48" s="1">
        <v>792.3</v>
      </c>
      <c r="H48" s="1">
        <v>1320.5</v>
      </c>
      <c r="I48" s="1">
        <v>1890.4</v>
      </c>
      <c r="J48" s="1">
        <v>1445.6</v>
      </c>
      <c r="K48" s="1">
        <v>259.235</v>
      </c>
      <c r="L48" s="2"/>
      <c r="M48" s="2"/>
      <c r="N48" s="2"/>
      <c r="O48" s="2"/>
      <c r="P48" s="2"/>
      <c r="Q48" s="2"/>
      <c r="R48" s="2"/>
      <c r="S48" s="2"/>
      <c r="T48" s="2"/>
      <c r="U48" s="2"/>
      <c r="V48" s="2"/>
      <c r="W48" s="2"/>
      <c r="X48" s="2"/>
      <c r="Y48" s="2"/>
      <c r="Z48" s="2"/>
    </row>
    <row r="49" ht="15.75" customHeight="1">
      <c r="A49" s="1" t="s">
        <v>254</v>
      </c>
      <c r="B49" s="1">
        <v>624.805</v>
      </c>
      <c r="C49" s="1">
        <v>636.62</v>
      </c>
      <c r="D49" s="1">
        <v>607.43</v>
      </c>
      <c r="E49" s="1">
        <v>681.0999999999999</v>
      </c>
      <c r="F49" s="1">
        <v>813.15</v>
      </c>
      <c r="G49" s="1">
        <v>750.5999999999999</v>
      </c>
      <c r="H49" s="1">
        <v>487.89</v>
      </c>
      <c r="I49" s="1">
        <v>563.645</v>
      </c>
      <c r="J49" s="1">
        <v>729.75</v>
      </c>
      <c r="K49" s="1">
        <v>847.9</v>
      </c>
      <c r="L49" s="2"/>
      <c r="M49" s="2"/>
      <c r="N49" s="2"/>
      <c r="O49" s="2"/>
      <c r="P49" s="2"/>
      <c r="Q49" s="2"/>
      <c r="R49" s="2"/>
      <c r="S49" s="2"/>
      <c r="T49" s="2"/>
      <c r="U49" s="2"/>
      <c r="V49" s="2"/>
      <c r="W49" s="2"/>
      <c r="X49" s="2"/>
      <c r="Y49" s="2"/>
      <c r="Z49" s="2"/>
    </row>
    <row r="50" ht="15.75" customHeight="1">
      <c r="A50" s="1" t="s">
        <v>255</v>
      </c>
      <c r="B50" s="1">
        <v>1327.45</v>
      </c>
      <c r="C50" s="1">
        <v>1230.15</v>
      </c>
      <c r="D50" s="1">
        <v>1292.7</v>
      </c>
      <c r="E50" s="1">
        <v>1654.1</v>
      </c>
      <c r="F50" s="1">
        <v>1487.3</v>
      </c>
      <c r="G50" s="1">
        <v>1535.95</v>
      </c>
      <c r="H50" s="1">
        <v>1807.0</v>
      </c>
      <c r="I50" s="1">
        <v>2453.35</v>
      </c>
      <c r="J50" s="1">
        <v>2168.4</v>
      </c>
      <c r="K50" s="1">
        <v>1105.05</v>
      </c>
      <c r="L50" s="2"/>
      <c r="M50" s="2"/>
      <c r="N50" s="2"/>
      <c r="O50" s="2"/>
      <c r="P50" s="2"/>
      <c r="Q50" s="2"/>
      <c r="R50" s="2"/>
      <c r="S50" s="2"/>
      <c r="T50" s="2"/>
      <c r="U50" s="2"/>
      <c r="V50" s="2"/>
      <c r="W50" s="2"/>
      <c r="X50" s="2"/>
      <c r="Y50" s="2"/>
      <c r="Z50" s="2"/>
    </row>
    <row r="51" ht="15.75" customHeight="1">
      <c r="A51" s="1" t="s">
        <v>256</v>
      </c>
      <c r="B51" s="1">
        <v>-25.02</v>
      </c>
      <c r="C51" s="1">
        <v>146.645</v>
      </c>
      <c r="D51" s="1">
        <v>34.055</v>
      </c>
      <c r="E51" s="1">
        <v>34.75</v>
      </c>
      <c r="F51" s="1">
        <v>192.515</v>
      </c>
      <c r="G51" s="1">
        <v>-177.92</v>
      </c>
      <c r="H51" s="1">
        <v>27.8</v>
      </c>
      <c r="I51" s="1">
        <v>-614.38</v>
      </c>
      <c r="J51" s="1">
        <v>-610.2099999999999</v>
      </c>
      <c r="K51" s="1">
        <v>395.455</v>
      </c>
      <c r="L51" s="2"/>
      <c r="M51" s="2"/>
      <c r="N51" s="2"/>
      <c r="O51" s="2"/>
      <c r="P51" s="2"/>
      <c r="Q51" s="2"/>
      <c r="R51" s="2"/>
      <c r="S51" s="2"/>
      <c r="T51" s="2"/>
      <c r="U51" s="2"/>
      <c r="V51" s="2"/>
      <c r="W51" s="2"/>
      <c r="X51" s="2"/>
      <c r="Y51" s="2"/>
      <c r="Z51" s="2"/>
    </row>
    <row r="52" ht="15.75" customHeight="1">
      <c r="A52" s="1" t="s">
        <v>257</v>
      </c>
      <c r="B52" s="1">
        <v>-13.9</v>
      </c>
      <c r="C52" s="1">
        <v>31.97</v>
      </c>
      <c r="D52" s="1">
        <v>89.65499999999999</v>
      </c>
      <c r="E52" s="1">
        <v>-36.835</v>
      </c>
      <c r="F52" s="1">
        <v>37.52999999999999</v>
      </c>
      <c r="G52" s="1">
        <v>-287.035</v>
      </c>
      <c r="H52" s="1">
        <v>157.765</v>
      </c>
      <c r="I52" s="1">
        <v>78.535</v>
      </c>
      <c r="J52" s="1">
        <v>-13.9</v>
      </c>
      <c r="K52" s="1">
        <v>-91.04499999999999</v>
      </c>
      <c r="L52" s="2"/>
      <c r="M52" s="2"/>
      <c r="N52" s="2"/>
      <c r="O52" s="2"/>
      <c r="P52" s="2"/>
      <c r="Q52" s="2"/>
      <c r="R52" s="2"/>
      <c r="S52" s="2"/>
      <c r="T52" s="2"/>
      <c r="U52" s="2"/>
      <c r="V52" s="2"/>
      <c r="W52" s="2"/>
      <c r="X52" s="2"/>
      <c r="Y52" s="2"/>
      <c r="Z52" s="2"/>
    </row>
    <row r="53" ht="15.75" customHeight="1">
      <c r="A53" s="1" t="s">
        <v>258</v>
      </c>
      <c r="B53" s="1">
        <v>-38.91999999999999</v>
      </c>
      <c r="C53" s="1">
        <v>178.615</v>
      </c>
      <c r="D53" s="1">
        <v>123.71</v>
      </c>
      <c r="E53" s="1">
        <v>-2.085</v>
      </c>
      <c r="F53" s="1">
        <v>230.045</v>
      </c>
      <c r="G53" s="1">
        <v>-464.955</v>
      </c>
      <c r="H53" s="1">
        <v>185.565</v>
      </c>
      <c r="I53" s="1">
        <v>-535.8449999999999</v>
      </c>
      <c r="J53" s="1">
        <v>-624.1099999999999</v>
      </c>
      <c r="K53" s="1">
        <v>304.41</v>
      </c>
      <c r="L53" s="2"/>
      <c r="M53" s="2"/>
      <c r="N53" s="2"/>
      <c r="O53" s="2"/>
      <c r="P53" s="2"/>
      <c r="Q53" s="2"/>
      <c r="R53" s="2"/>
      <c r="S53" s="2"/>
      <c r="T53" s="2"/>
      <c r="U53" s="2"/>
      <c r="V53" s="2"/>
      <c r="W53" s="2"/>
      <c r="X53" s="2"/>
      <c r="Y53" s="2"/>
      <c r="Z53" s="2"/>
    </row>
    <row r="54" ht="15.75" customHeight="1">
      <c r="A54" s="1" t="s">
        <v>259</v>
      </c>
      <c r="B54" s="1">
        <v>3801.65</v>
      </c>
      <c r="C54" s="1">
        <v>3905.9</v>
      </c>
      <c r="D54" s="1">
        <v>4295.099999999999</v>
      </c>
      <c r="E54" s="1">
        <v>4705.15</v>
      </c>
      <c r="F54" s="1">
        <v>4614.799999999999</v>
      </c>
      <c r="G54" s="1">
        <v>3593.15</v>
      </c>
      <c r="H54" s="1">
        <v>5344.549999999999</v>
      </c>
      <c r="I54" s="1">
        <v>5434.9</v>
      </c>
      <c r="J54" s="1">
        <v>4156.099999999999</v>
      </c>
      <c r="K54" s="1">
        <v>4218.65</v>
      </c>
      <c r="L54" s="2"/>
      <c r="M54" s="2"/>
      <c r="N54" s="2"/>
      <c r="O54" s="2"/>
      <c r="P54" s="2"/>
      <c r="Q54" s="2"/>
      <c r="R54" s="2"/>
      <c r="S54" s="2"/>
      <c r="T54" s="2"/>
      <c r="U54" s="2"/>
      <c r="V54" s="2"/>
      <c r="W54" s="2"/>
      <c r="X54" s="2"/>
      <c r="Y54" s="2"/>
      <c r="Z54" s="2"/>
    </row>
    <row r="55" ht="15.75" customHeight="1">
      <c r="A55" s="1" t="s">
        <v>260</v>
      </c>
      <c r="B55" s="1">
        <v>-156.375</v>
      </c>
      <c r="C55" s="1">
        <v>4.17</v>
      </c>
      <c r="D55" s="1">
        <v>27.8</v>
      </c>
      <c r="E55" s="1">
        <v>16.68</v>
      </c>
      <c r="F55" s="1">
        <v>14.595</v>
      </c>
      <c r="G55" s="1">
        <v>20.155</v>
      </c>
      <c r="H55" s="1">
        <v>51.43</v>
      </c>
      <c r="I55" s="1">
        <v>20.155</v>
      </c>
      <c r="J55" s="1">
        <v>-14.595</v>
      </c>
      <c r="K55" s="1">
        <v>-13.205</v>
      </c>
      <c r="L55" s="2"/>
      <c r="M55" s="2"/>
      <c r="N55" s="2"/>
      <c r="O55" s="2"/>
      <c r="P55" s="2"/>
      <c r="Q55" s="2"/>
      <c r="R55" s="2"/>
      <c r="S55" s="2"/>
      <c r="T55" s="2"/>
      <c r="U55" s="2"/>
      <c r="V55" s="2"/>
      <c r="W55" s="2"/>
      <c r="X55" s="2"/>
      <c r="Y55" s="2"/>
      <c r="Z55" s="2"/>
    </row>
    <row r="56" ht="15.75" customHeight="1">
      <c r="A56" s="1" t="s">
        <v>261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262</v>
      </c>
      <c r="B57" s="1">
        <v>174.445</v>
      </c>
      <c r="C57" s="1">
        <v>202.94</v>
      </c>
      <c r="D57" s="1">
        <v>182.785</v>
      </c>
      <c r="E57" s="1">
        <v>172.36</v>
      </c>
      <c r="F57" s="1">
        <v>238.385</v>
      </c>
      <c r="G57" s="1">
        <v>255.76</v>
      </c>
      <c r="H57" s="1">
        <v>207.11</v>
      </c>
      <c r="I57" s="1">
        <v>288.425</v>
      </c>
      <c r="J57" s="1">
        <v>292.595</v>
      </c>
      <c r="K57" s="1">
        <v>322.48</v>
      </c>
      <c r="L57" s="2"/>
      <c r="M57" s="2"/>
      <c r="N57" s="2"/>
      <c r="O57" s="2"/>
      <c r="P57" s="2"/>
      <c r="Q57" s="2"/>
      <c r="R57" s="2"/>
      <c r="S57" s="2"/>
      <c r="T57" s="2"/>
      <c r="U57" s="2"/>
      <c r="V57" s="2"/>
      <c r="W57" s="2"/>
      <c r="X57" s="2"/>
      <c r="Y57" s="2"/>
      <c r="Z57" s="2"/>
    </row>
    <row r="58" ht="15.75" customHeight="1">
      <c r="A58" s="1" t="s">
        <v>263</v>
      </c>
      <c r="B58" s="1">
        <v>174.445</v>
      </c>
      <c r="C58" s="1">
        <v>202.94</v>
      </c>
      <c r="D58" s="1">
        <v>182.785</v>
      </c>
      <c r="E58" s="1">
        <v>172.36</v>
      </c>
      <c r="F58" s="1">
        <v>238.385</v>
      </c>
      <c r="G58" s="1">
        <v>255.76</v>
      </c>
      <c r="H58" s="1">
        <v>207.11</v>
      </c>
      <c r="I58" s="1">
        <v>288.425</v>
      </c>
      <c r="J58" s="1">
        <v>292.595</v>
      </c>
      <c r="K58" s="1">
        <v>322.48</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268</v>
      </c>
      <c r="F3" s="1" t="s">
        <v>267</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277</v>
      </c>
      <c r="I5" s="1" t="s">
        <v>292</v>
      </c>
      <c r="J5" s="1" t="s">
        <v>293</v>
      </c>
      <c r="K5" s="1" t="s">
        <v>294</v>
      </c>
      <c r="L5" s="2"/>
      <c r="M5" s="2"/>
      <c r="N5" s="2"/>
      <c r="O5" s="2"/>
      <c r="P5" s="2"/>
      <c r="Q5" s="2"/>
      <c r="R5" s="2"/>
      <c r="S5" s="2"/>
      <c r="T5" s="2"/>
      <c r="U5" s="2"/>
      <c r="V5" s="2"/>
      <c r="W5" s="2"/>
      <c r="X5" s="2"/>
      <c r="Y5" s="2"/>
      <c r="Z5" s="2"/>
    </row>
    <row r="6">
      <c r="A6" s="1" t="s">
        <v>295</v>
      </c>
      <c r="B6" s="1">
        <v>1014.7</v>
      </c>
      <c r="C6" s="1">
        <v>778.4</v>
      </c>
      <c r="D6" s="1">
        <v>1049.45</v>
      </c>
      <c r="E6" s="1">
        <v>1014.7</v>
      </c>
      <c r="F6" s="1">
        <v>582.41</v>
      </c>
      <c r="G6" s="1">
        <v>-676.93</v>
      </c>
      <c r="H6" s="1">
        <v>1084.2</v>
      </c>
      <c r="I6" s="1">
        <v>1000.8</v>
      </c>
      <c r="J6" s="1">
        <v>-979.9499999999999</v>
      </c>
      <c r="K6" s="1">
        <v>-1181.5</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v>34.055</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327</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362</v>
      </c>
      <c r="C14" s="1" t="s">
        <v>363</v>
      </c>
      <c r="D14" s="1" t="s">
        <v>364</v>
      </c>
      <c r="E14" s="1" t="s">
        <v>365</v>
      </c>
      <c r="F14" s="1" t="s">
        <v>366</v>
      </c>
      <c r="G14" s="1" t="s">
        <v>252</v>
      </c>
      <c r="H14" s="1" t="s">
        <v>367</v>
      </c>
      <c r="I14" s="1" t="s">
        <v>368</v>
      </c>
      <c r="J14" s="1" t="s">
        <v>243</v>
      </c>
      <c r="K14" s="1" t="s">
        <v>369</v>
      </c>
      <c r="L14" s="2"/>
      <c r="M14" s="2"/>
      <c r="N14" s="2"/>
      <c r="O14" s="2"/>
      <c r="P14" s="2"/>
      <c r="Q14" s="2"/>
      <c r="R14" s="2"/>
      <c r="S14" s="2"/>
      <c r="T14" s="2"/>
      <c r="U14" s="2"/>
      <c r="V14" s="2"/>
      <c r="W14" s="2"/>
      <c r="X14" s="2"/>
      <c r="Y14" s="2"/>
      <c r="Z14" s="2"/>
    </row>
    <row r="15">
      <c r="A15" s="1" t="s">
        <v>370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270</v>
      </c>
      <c r="G16" s="1" t="s">
        <v>376</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393</v>
      </c>
      <c r="E18" s="1" t="s">
        <v>273</v>
      </c>
      <c r="F18" s="1" t="s">
        <v>385</v>
      </c>
      <c r="G18" s="1" t="s">
        <v>386</v>
      </c>
      <c r="H18" s="1" t="s">
        <v>395</v>
      </c>
      <c r="I18" s="1" t="s">
        <v>396</v>
      </c>
      <c r="J18" s="1" t="s">
        <v>397</v>
      </c>
      <c r="K18" s="1" t="s">
        <v>398</v>
      </c>
      <c r="L18" s="2"/>
      <c r="M18" s="2"/>
      <c r="N18" s="2"/>
      <c r="O18" s="2"/>
      <c r="P18" s="2"/>
      <c r="Q18" s="2"/>
      <c r="R18" s="2"/>
      <c r="S18" s="2"/>
      <c r="T18" s="2"/>
      <c r="U18" s="2"/>
      <c r="V18" s="2"/>
      <c r="W18" s="2"/>
      <c r="X18" s="2"/>
      <c r="Y18" s="2"/>
      <c r="Z18" s="2"/>
    </row>
    <row r="19">
      <c r="A19" s="1" t="s">
        <v>399</v>
      </c>
      <c r="B19" s="1" t="s">
        <v>400</v>
      </c>
      <c r="C19" s="1" t="s">
        <v>401</v>
      </c>
      <c r="D19" s="1" t="s">
        <v>402</v>
      </c>
      <c r="E19" s="1">
        <v>0.695</v>
      </c>
      <c r="F19" s="1" t="s">
        <v>375</v>
      </c>
      <c r="G19" s="1" t="s">
        <v>380</v>
      </c>
      <c r="H19" s="1" t="s">
        <v>403</v>
      </c>
      <c r="I19" s="1" t="s">
        <v>404</v>
      </c>
      <c r="J19" s="1" t="s">
        <v>271</v>
      </c>
      <c r="K19" s="1" t="s">
        <v>375</v>
      </c>
      <c r="L19" s="2"/>
      <c r="M19" s="2"/>
      <c r="N19" s="2"/>
      <c r="O19" s="2"/>
      <c r="P19" s="2"/>
      <c r="Q19" s="2"/>
      <c r="R19" s="2"/>
      <c r="S19" s="2"/>
      <c r="T19" s="2"/>
      <c r="U19" s="2"/>
      <c r="V19" s="2"/>
      <c r="W19" s="2"/>
      <c r="X19" s="2"/>
      <c r="Y19" s="2"/>
      <c r="Z19" s="2"/>
    </row>
    <row r="20">
      <c r="A20" s="1" t="s">
        <v>405</v>
      </c>
      <c r="B20" s="1" t="s">
        <v>406</v>
      </c>
      <c r="C20" s="1" t="s">
        <v>291</v>
      </c>
      <c r="D20" s="1" t="s">
        <v>407</v>
      </c>
      <c r="E20" s="1" t="s">
        <v>408</v>
      </c>
      <c r="F20" s="1" t="s">
        <v>409</v>
      </c>
      <c r="G20" s="1" t="s">
        <v>410</v>
      </c>
      <c r="H20" s="1" t="s">
        <v>411</v>
      </c>
      <c r="I20" s="1" t="s">
        <v>412</v>
      </c>
      <c r="J20" s="1" t="s">
        <v>195</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420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268</v>
      </c>
      <c r="C23" s="1" t="s">
        <v>437</v>
      </c>
      <c r="D23" s="1" t="s">
        <v>438</v>
      </c>
      <c r="E23" s="1" t="s">
        <v>268</v>
      </c>
      <c r="F23" s="1" t="s">
        <v>438</v>
      </c>
      <c r="G23" s="1" t="s">
        <v>439</v>
      </c>
      <c r="H23" s="1" t="s">
        <v>380</v>
      </c>
      <c r="I23" s="1" t="s">
        <v>440</v>
      </c>
      <c r="J23" s="1" t="s">
        <v>267</v>
      </c>
      <c r="K23" s="1" t="s">
        <v>438</v>
      </c>
      <c r="L23" s="2"/>
      <c r="M23" s="2"/>
      <c r="N23" s="2"/>
      <c r="O23" s="2"/>
      <c r="P23" s="2"/>
      <c r="Q23" s="2"/>
      <c r="R23" s="2"/>
      <c r="S23" s="2"/>
      <c r="T23" s="2"/>
      <c r="U23" s="2"/>
      <c r="V23" s="2"/>
      <c r="W23" s="2"/>
      <c r="X23" s="2"/>
      <c r="Y23" s="2"/>
      <c r="Z23" s="2"/>
    </row>
    <row r="24" ht="15.75" customHeight="1">
      <c r="A24" s="1" t="s">
        <v>441</v>
      </c>
      <c r="B24" s="1" t="s">
        <v>442</v>
      </c>
      <c r="C24" s="1" t="s">
        <v>443</v>
      </c>
      <c r="D24" s="1" t="s">
        <v>398</v>
      </c>
      <c r="E24" s="1" t="s">
        <v>387</v>
      </c>
      <c r="F24" s="1" t="s">
        <v>398</v>
      </c>
      <c r="G24" s="1" t="s">
        <v>391</v>
      </c>
      <c r="H24" s="1" t="s">
        <v>382</v>
      </c>
      <c r="I24" s="1" t="s">
        <v>444</v>
      </c>
      <c r="J24" s="1" t="s">
        <v>445</v>
      </c>
      <c r="K24" s="1" t="s">
        <v>386</v>
      </c>
      <c r="L24" s="2"/>
      <c r="M24" s="2"/>
      <c r="N24" s="2"/>
      <c r="O24" s="2"/>
      <c r="P24" s="2"/>
      <c r="Q24" s="2"/>
      <c r="R24" s="2"/>
      <c r="S24" s="2"/>
      <c r="T24" s="2"/>
      <c r="U24" s="2"/>
      <c r="V24" s="2"/>
      <c r="W24" s="2"/>
      <c r="X24" s="2"/>
      <c r="Y24" s="2"/>
      <c r="Z24" s="2"/>
    </row>
    <row r="25" ht="15.75" customHeight="1">
      <c r="A25" s="1" t="s">
        <v>446</v>
      </c>
      <c r="B25" s="1" t="s">
        <v>447</v>
      </c>
      <c r="C25" s="1" t="s">
        <v>448</v>
      </c>
      <c r="D25" s="1" t="s">
        <v>449</v>
      </c>
      <c r="E25" s="1" t="s">
        <v>450</v>
      </c>
      <c r="F25" s="1" t="s">
        <v>451</v>
      </c>
      <c r="G25" s="1" t="s">
        <v>452</v>
      </c>
      <c r="H25" s="1" t="s">
        <v>453</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461</v>
      </c>
      <c r="F26" s="1" t="s">
        <v>462</v>
      </c>
      <c r="G26" s="1" t="s">
        <v>463</v>
      </c>
      <c r="H26" s="1" t="s">
        <v>464</v>
      </c>
      <c r="I26" s="1" t="s">
        <v>464</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472</v>
      </c>
      <c r="G27" s="1" t="s">
        <v>473</v>
      </c>
      <c r="H27" s="1" t="s">
        <v>474</v>
      </c>
      <c r="I27" s="1" t="s">
        <v>470</v>
      </c>
      <c r="J27" s="1" t="s">
        <v>475</v>
      </c>
      <c r="K27" s="1" t="s">
        <v>476</v>
      </c>
      <c r="L27" s="2"/>
      <c r="M27" s="2"/>
      <c r="N27" s="2"/>
      <c r="O27" s="2"/>
      <c r="P27" s="2"/>
      <c r="Q27" s="2"/>
      <c r="R27" s="2"/>
      <c r="S27" s="2"/>
      <c r="T27" s="2"/>
      <c r="U27" s="2"/>
      <c r="V27" s="2"/>
      <c r="W27" s="2"/>
      <c r="X27" s="2"/>
      <c r="Y27" s="2"/>
      <c r="Z27" s="2"/>
    </row>
    <row r="28" ht="15.75" customHeight="1">
      <c r="A28" s="1" t="s">
        <v>477</v>
      </c>
      <c r="B28" s="1" t="s">
        <v>267</v>
      </c>
      <c r="C28" s="1" t="s">
        <v>266</v>
      </c>
      <c r="D28" s="1" t="s">
        <v>478</v>
      </c>
      <c r="E28" s="1" t="s">
        <v>479</v>
      </c>
      <c r="F28" s="1" t="s">
        <v>480</v>
      </c>
      <c r="G28" s="1" t="s">
        <v>400</v>
      </c>
      <c r="H28" s="1" t="s">
        <v>377</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498</v>
      </c>
      <c r="F30" s="1" t="s">
        <v>493</v>
      </c>
      <c r="G30" s="1" t="s">
        <v>499</v>
      </c>
      <c r="H30" s="1" t="s">
        <v>500</v>
      </c>
      <c r="I30" s="1" t="s">
        <v>501</v>
      </c>
      <c r="J30" s="1" t="s">
        <v>502</v>
      </c>
      <c r="K30" s="1" t="s">
        <v>372</v>
      </c>
      <c r="L30" s="2"/>
      <c r="M30" s="2"/>
      <c r="N30" s="2"/>
      <c r="O30" s="2"/>
      <c r="P30" s="2"/>
      <c r="Q30" s="2"/>
      <c r="R30" s="2"/>
      <c r="S30" s="2"/>
      <c r="T30" s="2"/>
      <c r="U30" s="2"/>
      <c r="V30" s="2"/>
      <c r="W30" s="2"/>
      <c r="X30" s="2"/>
      <c r="Y30" s="2"/>
      <c r="Z30" s="2"/>
    </row>
    <row r="31" ht="15.75" customHeight="1">
      <c r="A31" s="1" t="s">
        <v>503</v>
      </c>
      <c r="B31" s="1" t="s">
        <v>485</v>
      </c>
      <c r="C31" s="1" t="s">
        <v>504</v>
      </c>
      <c r="D31" s="1" t="s">
        <v>505</v>
      </c>
      <c r="E31" s="1" t="s">
        <v>504</v>
      </c>
      <c r="F31" s="1" t="s">
        <v>506</v>
      </c>
      <c r="G31" s="1" t="s">
        <v>507</v>
      </c>
      <c r="H31" s="1" t="s">
        <v>508</v>
      </c>
      <c r="I31" s="1" t="s">
        <v>497</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177</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207</v>
      </c>
      <c r="H34" s="1" t="s">
        <v>523</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535</v>
      </c>
      <c r="F35" s="1" t="s">
        <v>532</v>
      </c>
      <c r="G35" s="1" t="s">
        <v>536</v>
      </c>
      <c r="H35" s="1" t="s">
        <v>537</v>
      </c>
      <c r="I35" s="1" t="s">
        <v>538</v>
      </c>
      <c r="J35" s="1">
        <v>7.645</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t="s">
        <v>570</v>
      </c>
      <c r="J38" s="1" t="s">
        <v>571</v>
      </c>
      <c r="K38" s="1">
        <v>10.425</v>
      </c>
      <c r="L38" s="2"/>
      <c r="M38" s="2"/>
      <c r="N38" s="2"/>
      <c r="O38" s="2"/>
      <c r="P38" s="2"/>
      <c r="Q38" s="2"/>
      <c r="R38" s="2"/>
      <c r="S38" s="2"/>
      <c r="T38" s="2"/>
      <c r="U38" s="2"/>
      <c r="V38" s="2"/>
      <c r="W38" s="2"/>
      <c r="X38" s="2"/>
      <c r="Y38" s="2"/>
      <c r="Z38" s="2"/>
    </row>
    <row r="39" ht="15.75" customHeight="1">
      <c r="A39" s="1" t="s">
        <v>572</v>
      </c>
      <c r="B39" s="1" t="s">
        <v>573</v>
      </c>
      <c r="C39" s="1" t="s">
        <v>574</v>
      </c>
      <c r="D39" s="1" t="s">
        <v>571</v>
      </c>
      <c r="E39" s="1" t="s">
        <v>575</v>
      </c>
      <c r="F39" s="1" t="s">
        <v>576</v>
      </c>
      <c r="G39" s="1" t="s">
        <v>577</v>
      </c>
      <c r="H39" s="1" t="s">
        <v>578</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563</v>
      </c>
      <c r="C40" s="1" t="s">
        <v>536</v>
      </c>
      <c r="D40" s="1" t="s">
        <v>583</v>
      </c>
      <c r="E40" s="1" t="s">
        <v>584</v>
      </c>
      <c r="F40" s="1" t="s">
        <v>584</v>
      </c>
      <c r="G40" s="1" t="s">
        <v>585</v>
      </c>
      <c r="H40" s="1" t="s">
        <v>563</v>
      </c>
      <c r="I40" s="1" t="s">
        <v>586</v>
      </c>
      <c r="J40" s="1">
        <v>9.035</v>
      </c>
      <c r="K40" s="1" t="s">
        <v>565</v>
      </c>
      <c r="L40" s="2"/>
      <c r="M40" s="2"/>
      <c r="N40" s="2"/>
      <c r="O40" s="2"/>
      <c r="P40" s="2"/>
      <c r="Q40" s="2"/>
      <c r="R40" s="2"/>
      <c r="S40" s="2"/>
      <c r="T40" s="2"/>
      <c r="U40" s="2"/>
      <c r="V40" s="2"/>
      <c r="W40" s="2"/>
      <c r="X40" s="2"/>
      <c r="Y40" s="2"/>
      <c r="Z40" s="2"/>
    </row>
    <row r="41" ht="15.75" customHeight="1">
      <c r="A41" s="1" t="s">
        <v>587</v>
      </c>
      <c r="B41" s="1">
        <v>0.0</v>
      </c>
      <c r="C41" s="1" t="s">
        <v>588</v>
      </c>
      <c r="D41" s="1" t="s">
        <v>589</v>
      </c>
      <c r="E41" s="1" t="s">
        <v>590</v>
      </c>
      <c r="F41" s="1" t="s">
        <v>591</v>
      </c>
      <c r="G41" s="1" t="s">
        <v>592</v>
      </c>
      <c r="H41" s="1" t="s">
        <v>593</v>
      </c>
      <c r="I41" s="1" t="s">
        <v>594</v>
      </c>
      <c r="J41" s="1" t="s">
        <v>595</v>
      </c>
      <c r="K41" s="1" t="s">
        <v>596</v>
      </c>
      <c r="L41" s="2"/>
      <c r="M41" s="2"/>
      <c r="N41" s="2"/>
      <c r="O41" s="2"/>
      <c r="P41" s="2"/>
      <c r="Q41" s="2"/>
      <c r="R41" s="2"/>
      <c r="S41" s="2"/>
      <c r="T41" s="2"/>
      <c r="U41" s="2"/>
      <c r="V41" s="2"/>
      <c r="W41" s="2"/>
      <c r="X41" s="2"/>
      <c r="Y41" s="2"/>
      <c r="Z41" s="2"/>
    </row>
    <row r="42" ht="15.75" customHeight="1">
      <c r="A42" s="1" t="s">
        <v>597</v>
      </c>
      <c r="B42" s="1" t="s">
        <v>426</v>
      </c>
      <c r="C42" s="1" t="s">
        <v>427</v>
      </c>
      <c r="D42" s="1" t="s">
        <v>428</v>
      </c>
      <c r="E42" s="1" t="s">
        <v>429</v>
      </c>
      <c r="F42" s="1" t="s">
        <v>430</v>
      </c>
      <c r="G42" s="1" t="s">
        <v>431</v>
      </c>
      <c r="H42" s="1" t="s">
        <v>432</v>
      </c>
      <c r="I42" s="1" t="s">
        <v>433</v>
      </c>
      <c r="J42" s="1" t="s">
        <v>434</v>
      </c>
      <c r="K42" s="1" t="s">
        <v>435</v>
      </c>
      <c r="L42" s="2"/>
      <c r="M42" s="2"/>
      <c r="N42" s="2"/>
      <c r="O42" s="2"/>
      <c r="P42" s="2"/>
      <c r="Q42" s="2"/>
      <c r="R42" s="2"/>
      <c r="S42" s="2"/>
      <c r="T42" s="2"/>
      <c r="U42" s="2"/>
      <c r="V42" s="2"/>
      <c r="W42" s="2"/>
      <c r="X42" s="2"/>
      <c r="Y42" s="2"/>
      <c r="Z42" s="2"/>
    </row>
    <row r="43" ht="15.75" customHeight="1">
      <c r="A43" s="1" t="s">
        <v>598</v>
      </c>
      <c r="B43" s="1" t="s">
        <v>599</v>
      </c>
      <c r="C43" s="1" t="s">
        <v>600</v>
      </c>
      <c r="D43" s="1" t="s">
        <v>465</v>
      </c>
      <c r="E43" s="1" t="s">
        <v>601</v>
      </c>
      <c r="F43" s="1" t="s">
        <v>602</v>
      </c>
      <c r="G43" s="1" t="s">
        <v>603</v>
      </c>
      <c r="H43" s="1" t="s">
        <v>604</v>
      </c>
      <c r="I43" s="1" t="s">
        <v>605</v>
      </c>
      <c r="J43" s="1" t="s">
        <v>606</v>
      </c>
      <c r="K43" s="1" t="s">
        <v>607</v>
      </c>
      <c r="L43" s="2"/>
      <c r="M43" s="2"/>
      <c r="N43" s="2"/>
      <c r="O43" s="2"/>
      <c r="P43" s="2"/>
      <c r="Q43" s="2"/>
      <c r="R43" s="2"/>
      <c r="S43" s="2"/>
      <c r="T43" s="2"/>
      <c r="U43" s="2"/>
      <c r="V43" s="2"/>
      <c r="W43" s="2"/>
      <c r="X43" s="2"/>
      <c r="Y43" s="2"/>
      <c r="Z43" s="2"/>
    </row>
    <row r="44" ht="15.75" customHeight="1">
      <c r="A44" s="1" t="s">
        <v>608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609</v>
      </c>
      <c r="B45" s="1" t="s">
        <v>610</v>
      </c>
      <c r="C45" s="1" t="s">
        <v>611</v>
      </c>
      <c r="D45" s="1" t="s">
        <v>612</v>
      </c>
      <c r="E45" s="1" t="s">
        <v>613</v>
      </c>
      <c r="F45" s="1" t="s">
        <v>614</v>
      </c>
      <c r="G45" s="1" t="s">
        <v>514</v>
      </c>
      <c r="H45" s="1" t="s">
        <v>615</v>
      </c>
      <c r="I45" s="1" t="s">
        <v>616</v>
      </c>
      <c r="J45" s="1" t="s">
        <v>617</v>
      </c>
      <c r="K45" s="1" t="s">
        <v>618</v>
      </c>
      <c r="L45" s="2"/>
      <c r="M45" s="2"/>
      <c r="N45" s="2"/>
      <c r="O45" s="2"/>
      <c r="P45" s="2"/>
      <c r="Q45" s="2"/>
      <c r="R45" s="2"/>
      <c r="S45" s="2"/>
      <c r="T45" s="2"/>
      <c r="U45" s="2"/>
      <c r="V45" s="2"/>
      <c r="W45" s="2"/>
      <c r="X45" s="2"/>
      <c r="Y45" s="2"/>
      <c r="Z45" s="2"/>
    </row>
    <row r="46" ht="15.75" customHeight="1">
      <c r="A46" s="1" t="s">
        <v>619</v>
      </c>
      <c r="B46" s="1" t="s">
        <v>620</v>
      </c>
      <c r="C46" s="1" t="s">
        <v>592</v>
      </c>
      <c r="D46" s="1" t="s">
        <v>474</v>
      </c>
      <c r="E46" s="1" t="s">
        <v>621</v>
      </c>
      <c r="F46" s="1" t="s">
        <v>622</v>
      </c>
      <c r="G46" s="1" t="s">
        <v>623</v>
      </c>
      <c r="H46" s="1" t="s">
        <v>624</v>
      </c>
      <c r="I46" s="1" t="s">
        <v>625</v>
      </c>
      <c r="J46" s="1" t="s">
        <v>439</v>
      </c>
      <c r="K46" s="1" t="s">
        <v>500</v>
      </c>
      <c r="L46" s="2"/>
      <c r="M46" s="2"/>
      <c r="N46" s="2"/>
      <c r="O46" s="2"/>
      <c r="P46" s="2"/>
      <c r="Q46" s="2"/>
      <c r="R46" s="2"/>
      <c r="S46" s="2"/>
      <c r="T46" s="2"/>
      <c r="U46" s="2"/>
      <c r="V46" s="2"/>
      <c r="W46" s="2"/>
      <c r="X46" s="2"/>
      <c r="Y46" s="2"/>
      <c r="Z46" s="2"/>
    </row>
    <row r="47" ht="15.75" customHeight="1">
      <c r="A47" s="1" t="s">
        <v>626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627</v>
      </c>
      <c r="B48" s="1" t="s">
        <v>628</v>
      </c>
      <c r="C48" s="1" t="s">
        <v>294</v>
      </c>
      <c r="D48" s="1" t="s">
        <v>629</v>
      </c>
      <c r="E48" s="1" t="s">
        <v>630</v>
      </c>
      <c r="F48" s="1" t="s">
        <v>631</v>
      </c>
      <c r="G48" s="1" t="s">
        <v>376</v>
      </c>
      <c r="H48" s="1" t="s">
        <v>632</v>
      </c>
      <c r="I48" s="1" t="s">
        <v>633</v>
      </c>
      <c r="J48" s="1" t="s">
        <v>437</v>
      </c>
      <c r="K48" s="1" t="s">
        <v>520</v>
      </c>
      <c r="L48" s="2"/>
      <c r="M48" s="2"/>
      <c r="N48" s="2"/>
      <c r="O48" s="2"/>
      <c r="P48" s="2"/>
      <c r="Q48" s="2"/>
      <c r="R48" s="2"/>
      <c r="S48" s="2"/>
      <c r="T48" s="2"/>
      <c r="U48" s="2"/>
      <c r="V48" s="2"/>
      <c r="W48" s="2"/>
      <c r="X48" s="2"/>
      <c r="Y48" s="2"/>
      <c r="Z48" s="2"/>
    </row>
    <row r="49" ht="15.75" customHeight="1">
      <c r="A49" s="1" t="s">
        <v>634</v>
      </c>
      <c r="B49" s="1" t="s">
        <v>635</v>
      </c>
      <c r="C49" s="1" t="s">
        <v>636</v>
      </c>
      <c r="D49" s="1" t="s">
        <v>385</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248</v>
      </c>
      <c r="L50" s="2"/>
      <c r="M50" s="2"/>
      <c r="N50" s="2"/>
      <c r="O50" s="2"/>
      <c r="P50" s="2"/>
      <c r="Q50" s="2"/>
      <c r="R50" s="2"/>
      <c r="S50" s="2"/>
      <c r="T50" s="2"/>
      <c r="U50" s="2"/>
      <c r="V50" s="2"/>
      <c r="W50" s="2"/>
      <c r="X50" s="2"/>
      <c r="Y50" s="2"/>
      <c r="Z50" s="2"/>
    </row>
    <row r="51" ht="15.75" customHeight="1">
      <c r="A51" s="1" t="s">
        <v>654</v>
      </c>
      <c r="B51" s="1" t="s">
        <v>374</v>
      </c>
      <c r="C51" s="1" t="s">
        <v>655</v>
      </c>
      <c r="D51" s="1" t="s">
        <v>656</v>
      </c>
      <c r="E51" s="1" t="s">
        <v>657</v>
      </c>
      <c r="F51" s="1" t="s">
        <v>658</v>
      </c>
      <c r="G51" s="1" t="s">
        <v>659</v>
      </c>
      <c r="H51" s="1" t="s">
        <v>660</v>
      </c>
      <c r="I51" s="1" t="s">
        <v>661</v>
      </c>
      <c r="J51" s="1" t="s">
        <v>662</v>
      </c>
      <c r="K51" s="1" t="s">
        <v>373</v>
      </c>
      <c r="L51" s="2"/>
      <c r="M51" s="2"/>
      <c r="N51" s="2"/>
      <c r="O51" s="2"/>
      <c r="P51" s="2"/>
      <c r="Q51" s="2"/>
      <c r="R51" s="2"/>
      <c r="S51" s="2"/>
      <c r="T51" s="2"/>
      <c r="U51" s="2"/>
      <c r="V51" s="2"/>
      <c r="W51" s="2"/>
      <c r="X51" s="2"/>
      <c r="Y51" s="2"/>
      <c r="Z51" s="2"/>
    </row>
    <row r="52" ht="15.75" customHeight="1">
      <c r="A52" s="1" t="s">
        <v>663</v>
      </c>
      <c r="B52" s="1" t="s">
        <v>664</v>
      </c>
      <c r="C52" s="1" t="s">
        <v>665</v>
      </c>
      <c r="D52" s="1" t="s">
        <v>666</v>
      </c>
      <c r="E52" s="1" t="s">
        <v>184</v>
      </c>
      <c r="F52" s="1" t="s">
        <v>438</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672</v>
      </c>
      <c r="B53" s="1" t="s">
        <v>673</v>
      </c>
      <c r="C53" s="1" t="s">
        <v>491</v>
      </c>
      <c r="D53" s="1" t="s">
        <v>674</v>
      </c>
      <c r="E53" s="1" t="s">
        <v>675</v>
      </c>
      <c r="F53" s="1" t="s">
        <v>676</v>
      </c>
      <c r="G53" s="1" t="s">
        <v>677</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657</v>
      </c>
      <c r="F55" s="1" t="s">
        <v>697</v>
      </c>
      <c r="G55" s="1" t="s">
        <v>698</v>
      </c>
      <c r="H55" s="1" t="s">
        <v>699</v>
      </c>
      <c r="I55" s="1" t="s">
        <v>229</v>
      </c>
      <c r="J55" s="1">
        <v>-19.46</v>
      </c>
      <c r="K55" s="1" t="s">
        <v>700</v>
      </c>
      <c r="L55" s="2"/>
      <c r="M55" s="2"/>
      <c r="N55" s="2"/>
      <c r="O55" s="2"/>
      <c r="P55" s="2"/>
      <c r="Q55" s="2"/>
      <c r="R55" s="2"/>
      <c r="S55" s="2"/>
      <c r="T55" s="2"/>
      <c r="U55" s="2"/>
      <c r="V55" s="2"/>
      <c r="W55" s="2"/>
      <c r="X55" s="2"/>
      <c r="Y55" s="2"/>
      <c r="Z55" s="2"/>
    </row>
    <row r="56" ht="15.75" customHeight="1">
      <c r="A56" s="1" t="s">
        <v>701</v>
      </c>
      <c r="B56" s="1" t="s">
        <v>515</v>
      </c>
      <c r="C56" s="1" t="s">
        <v>616</v>
      </c>
      <c r="D56" s="1" t="s">
        <v>702</v>
      </c>
      <c r="E56" s="1" t="s">
        <v>703</v>
      </c>
      <c r="F56" s="1" t="s">
        <v>628</v>
      </c>
      <c r="G56" s="1" t="s">
        <v>704</v>
      </c>
      <c r="H56" s="1" t="s">
        <v>705</v>
      </c>
      <c r="I56" s="1" t="s">
        <v>706</v>
      </c>
      <c r="J56" s="1" t="s">
        <v>707</v>
      </c>
      <c r="K56" s="1" t="s">
        <v>508</v>
      </c>
      <c r="L56" s="2"/>
      <c r="M56" s="2"/>
      <c r="N56" s="2"/>
      <c r="O56" s="2"/>
      <c r="P56" s="2"/>
      <c r="Q56" s="2"/>
      <c r="R56" s="2"/>
      <c r="S56" s="2"/>
      <c r="T56" s="2"/>
      <c r="U56" s="2"/>
      <c r="V56" s="2"/>
      <c r="W56" s="2"/>
      <c r="X56" s="2"/>
      <c r="Y56" s="2"/>
      <c r="Z56" s="2"/>
    </row>
    <row r="57" ht="15.75" customHeight="1">
      <c r="A57" s="1" t="s">
        <v>708</v>
      </c>
      <c r="B57" s="1" t="s">
        <v>709</v>
      </c>
      <c r="C57" s="1" t="s">
        <v>710</v>
      </c>
      <c r="D57" s="1" t="s">
        <v>220</v>
      </c>
      <c r="E57" s="1" t="s">
        <v>711</v>
      </c>
      <c r="F57" s="1" t="s">
        <v>712</v>
      </c>
      <c r="G57" s="1" t="s">
        <v>713</v>
      </c>
      <c r="H57" s="1" t="s">
        <v>714</v>
      </c>
      <c r="I57" s="1" t="s">
        <v>715</v>
      </c>
      <c r="J57" s="1" t="s">
        <v>716</v>
      </c>
      <c r="K57" s="1" t="s">
        <v>498</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t="s">
        <v>726</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t="s">
        <v>735</v>
      </c>
      <c r="I59" s="1" t="s">
        <v>736</v>
      </c>
      <c r="J59" s="1" t="s">
        <v>271</v>
      </c>
      <c r="K59" s="1" t="s">
        <v>497</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t="s">
        <v>741</v>
      </c>
      <c r="F60" s="1" t="s">
        <v>742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752</v>
      </c>
      <c r="F61" s="1" t="s">
        <v>753</v>
      </c>
      <c r="G61" s="1" t="s">
        <v>754</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690</v>
      </c>
      <c r="D63" s="1" t="s">
        <v>222</v>
      </c>
      <c r="E63" s="1" t="s">
        <v>772</v>
      </c>
      <c r="F63" s="1" t="s">
        <v>773</v>
      </c>
      <c r="G63" s="1" t="s">
        <v>774</v>
      </c>
      <c r="H63" s="1" t="s">
        <v>523</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524</v>
      </c>
      <c r="G64" s="1" t="s">
        <v>783</v>
      </c>
      <c r="H64" s="1" t="s">
        <v>784</v>
      </c>
      <c r="I64" s="1" t="s">
        <v>657</v>
      </c>
      <c r="J64" s="1" t="s">
        <v>785</v>
      </c>
      <c r="K64" s="1" t="s">
        <v>786</v>
      </c>
      <c r="L64" s="2"/>
      <c r="M64" s="2"/>
      <c r="N64" s="2"/>
      <c r="O64" s="2"/>
      <c r="P64" s="2"/>
      <c r="Q64" s="2"/>
      <c r="R64" s="2"/>
      <c r="S64" s="2"/>
      <c r="T64" s="2"/>
      <c r="U64" s="2"/>
      <c r="V64" s="2"/>
      <c r="W64" s="2"/>
      <c r="X64" s="2"/>
      <c r="Y64" s="2"/>
      <c r="Z64" s="2"/>
    </row>
    <row r="65" ht="15.75" customHeight="1">
      <c r="A65" s="1" t="s">
        <v>787</v>
      </c>
      <c r="B65" s="1" t="s">
        <v>788</v>
      </c>
      <c r="C65" s="1" t="s">
        <v>789</v>
      </c>
      <c r="D65" s="1" t="s">
        <v>266</v>
      </c>
      <c r="E65" s="1" t="s">
        <v>637</v>
      </c>
      <c r="F65" s="1" t="s">
        <v>790</v>
      </c>
      <c r="G65" s="1" t="s">
        <v>791</v>
      </c>
      <c r="H65" s="1" t="s">
        <v>266</v>
      </c>
      <c r="I65" s="1" t="s">
        <v>792</v>
      </c>
      <c r="J65" s="1" t="s">
        <v>793</v>
      </c>
      <c r="K65" s="1" t="s">
        <v>794</v>
      </c>
      <c r="L65" s="2"/>
      <c r="M65" s="2"/>
      <c r="N65" s="2"/>
      <c r="O65" s="2"/>
      <c r="P65" s="2"/>
      <c r="Q65" s="2"/>
      <c r="R65" s="2"/>
      <c r="S65" s="2"/>
      <c r="T65" s="2"/>
      <c r="U65" s="2"/>
      <c r="V65" s="2"/>
      <c r="W65" s="2"/>
      <c r="X65" s="2"/>
      <c r="Y65" s="2"/>
      <c r="Z65" s="2"/>
    </row>
    <row r="66" ht="15.75" customHeight="1">
      <c r="A66" s="1" t="s">
        <v>795</v>
      </c>
      <c r="B66" s="1" t="s">
        <v>681</v>
      </c>
      <c r="C66" s="1" t="s">
        <v>796</v>
      </c>
      <c r="D66" s="1" t="s">
        <v>273</v>
      </c>
      <c r="E66" s="1" t="s">
        <v>797</v>
      </c>
      <c r="F66" s="1" t="s">
        <v>738</v>
      </c>
      <c r="G66" s="1" t="s">
        <v>798</v>
      </c>
      <c r="H66" s="1" t="s">
        <v>445</v>
      </c>
      <c r="I66" s="1" t="s">
        <v>792</v>
      </c>
      <c r="J66" s="1" t="s">
        <v>732</v>
      </c>
      <c r="K66" s="1" t="s">
        <v>799</v>
      </c>
      <c r="L66" s="2"/>
      <c r="M66" s="2"/>
      <c r="N66" s="2"/>
      <c r="O66" s="2"/>
      <c r="P66" s="2"/>
      <c r="Q66" s="2"/>
      <c r="R66" s="2"/>
      <c r="S66" s="2"/>
      <c r="T66" s="2"/>
      <c r="U66" s="2"/>
      <c r="V66" s="2"/>
      <c r="W66" s="2"/>
      <c r="X66" s="2"/>
      <c r="Y66" s="2"/>
      <c r="Z66" s="2"/>
    </row>
    <row r="67" ht="15.75" customHeight="1">
      <c r="A67" s="1" t="s">
        <v>800</v>
      </c>
      <c r="B67" s="1" t="s">
        <v>793</v>
      </c>
      <c r="C67" s="1" t="s">
        <v>801</v>
      </c>
      <c r="D67" s="1" t="s">
        <v>802</v>
      </c>
      <c r="E67" s="1" t="s">
        <v>803</v>
      </c>
      <c r="F67" s="1" t="s">
        <v>804</v>
      </c>
      <c r="G67" s="1" t="s">
        <v>498</v>
      </c>
      <c r="H67" s="1" t="s">
        <v>805</v>
      </c>
      <c r="I67" s="1" t="s">
        <v>229</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810</v>
      </c>
      <c r="D68" s="1" t="s">
        <v>811</v>
      </c>
      <c r="E68" s="1" t="s">
        <v>812</v>
      </c>
      <c r="F68" s="1" t="s">
        <v>813</v>
      </c>
      <c r="G68" s="1" t="s">
        <v>387</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818</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819</v>
      </c>
      <c r="B70" s="1" t="s">
        <v>820</v>
      </c>
      <c r="C70" s="1" t="s">
        <v>821</v>
      </c>
      <c r="D70" s="1" t="s">
        <v>822</v>
      </c>
      <c r="E70" s="1" t="s">
        <v>823</v>
      </c>
      <c r="F70" s="1" t="s">
        <v>179</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219</v>
      </c>
      <c r="C71" s="1" t="s">
        <v>830</v>
      </c>
      <c r="D71" s="1" t="s">
        <v>831</v>
      </c>
      <c r="E71" s="1" t="s">
        <v>474</v>
      </c>
      <c r="F71" s="1" t="s">
        <v>832</v>
      </c>
      <c r="G71" s="1" t="s">
        <v>833</v>
      </c>
      <c r="H71" s="1" t="s">
        <v>834</v>
      </c>
      <c r="I71" s="1" t="s">
        <v>835</v>
      </c>
      <c r="J71" s="1" t="s">
        <v>396</v>
      </c>
      <c r="K71" s="1" t="s">
        <v>836</v>
      </c>
      <c r="L71" s="2"/>
      <c r="M71" s="2"/>
      <c r="N71" s="2"/>
      <c r="O71" s="2"/>
      <c r="P71" s="2"/>
      <c r="Q71" s="2"/>
      <c r="R71" s="2"/>
      <c r="S71" s="2"/>
      <c r="T71" s="2"/>
      <c r="U71" s="2"/>
      <c r="V71" s="2"/>
      <c r="W71" s="2"/>
      <c r="X71" s="2"/>
      <c r="Y71" s="2"/>
      <c r="Z71" s="2"/>
    </row>
    <row r="72" ht="15.75" customHeight="1">
      <c r="A72" s="1" t="s">
        <v>837</v>
      </c>
      <c r="B72" s="1" t="s">
        <v>838</v>
      </c>
      <c r="C72" s="1" t="s">
        <v>839</v>
      </c>
      <c r="D72" s="1" t="s">
        <v>807</v>
      </c>
      <c r="E72" s="1" t="s">
        <v>656</v>
      </c>
      <c r="F72" s="1" t="s">
        <v>840</v>
      </c>
      <c r="G72" s="1" t="s">
        <v>133</v>
      </c>
      <c r="H72" s="1" t="s">
        <v>841</v>
      </c>
      <c r="I72" s="1" t="s">
        <v>842</v>
      </c>
      <c r="J72" s="1" t="s">
        <v>843</v>
      </c>
      <c r="K72" s="1" t="s">
        <v>844</v>
      </c>
      <c r="L72" s="2"/>
      <c r="M72" s="2"/>
      <c r="N72" s="2"/>
      <c r="O72" s="2"/>
      <c r="P72" s="2"/>
      <c r="Q72" s="2"/>
      <c r="R72" s="2"/>
      <c r="S72" s="2"/>
      <c r="T72" s="2"/>
      <c r="U72" s="2"/>
      <c r="V72" s="2"/>
      <c r="W72" s="2"/>
      <c r="X72" s="2"/>
      <c r="Y72" s="2"/>
      <c r="Z72" s="2"/>
    </row>
    <row r="73" ht="15.75" customHeight="1">
      <c r="A73" s="1" t="s">
        <v>845</v>
      </c>
      <c r="B73" s="1" t="s">
        <v>846</v>
      </c>
      <c r="C73" s="1" t="s">
        <v>768</v>
      </c>
      <c r="D73" s="1" t="s">
        <v>847</v>
      </c>
      <c r="E73" s="1" t="s">
        <v>768</v>
      </c>
      <c r="F73" s="1" t="s">
        <v>848</v>
      </c>
      <c r="G73" s="1" t="s">
        <v>849</v>
      </c>
      <c r="H73" s="1" t="s">
        <v>700</v>
      </c>
      <c r="I73" s="1" t="s">
        <v>850</v>
      </c>
      <c r="J73" s="1" t="s">
        <v>851</v>
      </c>
      <c r="K73" s="1" t="s">
        <v>852</v>
      </c>
      <c r="L73" s="2"/>
      <c r="M73" s="2"/>
      <c r="N73" s="2"/>
      <c r="O73" s="2"/>
      <c r="P73" s="2"/>
      <c r="Q73" s="2"/>
      <c r="R73" s="2"/>
      <c r="S73" s="2"/>
      <c r="T73" s="2"/>
      <c r="U73" s="2"/>
      <c r="V73" s="2"/>
      <c r="W73" s="2"/>
      <c r="X73" s="2"/>
      <c r="Y73" s="2"/>
      <c r="Z73" s="2"/>
    </row>
    <row r="74" ht="15.75" customHeight="1">
      <c r="A74" s="1" t="s">
        <v>853</v>
      </c>
      <c r="B74" s="1" t="s">
        <v>854</v>
      </c>
      <c r="C74" s="1" t="s">
        <v>391</v>
      </c>
      <c r="D74" s="1" t="s">
        <v>855</v>
      </c>
      <c r="E74" s="1" t="s">
        <v>856</v>
      </c>
      <c r="F74" s="1" t="s">
        <v>857</v>
      </c>
      <c r="G74" s="1" t="s">
        <v>858</v>
      </c>
      <c r="H74" s="1" t="s">
        <v>789</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863</v>
      </c>
      <c r="C75" s="1" t="s">
        <v>445</v>
      </c>
      <c r="D75" s="1" t="s">
        <v>864</v>
      </c>
      <c r="E75" s="1" t="s">
        <v>865</v>
      </c>
      <c r="F75" s="1" t="s">
        <v>774</v>
      </c>
      <c r="G75" s="1" t="s">
        <v>866</v>
      </c>
      <c r="H75" s="1" t="s">
        <v>867</v>
      </c>
      <c r="I75" s="1" t="s">
        <v>868</v>
      </c>
      <c r="J75" s="1" t="s">
        <v>869</v>
      </c>
      <c r="K75" s="1" t="s">
        <v>870</v>
      </c>
      <c r="L75" s="2"/>
      <c r="M75" s="2"/>
      <c r="N75" s="2"/>
      <c r="O75" s="2"/>
      <c r="P75" s="2"/>
      <c r="Q75" s="2"/>
      <c r="R75" s="2"/>
      <c r="S75" s="2"/>
      <c r="T75" s="2"/>
      <c r="U75" s="2"/>
      <c r="V75" s="2"/>
      <c r="W75" s="2"/>
      <c r="X75" s="2"/>
      <c r="Y75" s="2"/>
      <c r="Z75" s="2"/>
    </row>
    <row r="76" ht="15.75" customHeight="1">
      <c r="A76" s="1" t="s">
        <v>871</v>
      </c>
      <c r="B76" s="1" t="s">
        <v>710</v>
      </c>
      <c r="C76" s="1" t="s">
        <v>872</v>
      </c>
      <c r="D76" s="1" t="s">
        <v>873</v>
      </c>
      <c r="E76" s="1" t="s">
        <v>874</v>
      </c>
      <c r="F76" s="1" t="s">
        <v>875</v>
      </c>
      <c r="G76" s="1" t="s">
        <v>876</v>
      </c>
      <c r="H76" s="1" t="s">
        <v>877</v>
      </c>
      <c r="I76" s="1" t="s">
        <v>878</v>
      </c>
      <c r="J76" s="1" t="s">
        <v>879</v>
      </c>
      <c r="K76" s="1" t="s">
        <v>861</v>
      </c>
      <c r="L76" s="2"/>
      <c r="M76" s="2"/>
      <c r="N76" s="2"/>
      <c r="O76" s="2"/>
      <c r="P76" s="2"/>
      <c r="Q76" s="2"/>
      <c r="R76" s="2"/>
      <c r="S76" s="2"/>
      <c r="T76" s="2"/>
      <c r="U76" s="2"/>
      <c r="V76" s="2"/>
      <c r="W76" s="2"/>
      <c r="X76" s="2"/>
      <c r="Y76" s="2"/>
      <c r="Z76" s="2"/>
    </row>
    <row r="77" ht="15.75" customHeight="1">
      <c r="A77" s="1" t="s">
        <v>880</v>
      </c>
      <c r="B77" s="1" t="s">
        <v>881</v>
      </c>
      <c r="C77" s="1" t="s">
        <v>380</v>
      </c>
      <c r="D77" s="1" t="s">
        <v>882</v>
      </c>
      <c r="E77" s="1" t="s">
        <v>883</v>
      </c>
      <c r="F77" s="1" t="s">
        <v>884</v>
      </c>
      <c r="G77" s="1" t="s">
        <v>885</v>
      </c>
      <c r="H77" s="1" t="s">
        <v>886</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893</v>
      </c>
      <c r="E78" s="1" t="s">
        <v>180</v>
      </c>
      <c r="F78" s="1" t="s">
        <v>894</v>
      </c>
      <c r="G78" s="1" t="s">
        <v>895</v>
      </c>
      <c r="H78" s="1" t="s">
        <v>486</v>
      </c>
      <c r="I78" s="1" t="s">
        <v>896</v>
      </c>
      <c r="J78" s="1" t="s">
        <v>897</v>
      </c>
      <c r="K78" s="1" t="s">
        <v>592</v>
      </c>
      <c r="L78" s="2"/>
      <c r="M78" s="2"/>
      <c r="N78" s="2"/>
      <c r="O78" s="2"/>
      <c r="P78" s="2"/>
      <c r="Q78" s="2"/>
      <c r="R78" s="2"/>
      <c r="S78" s="2"/>
      <c r="T78" s="2"/>
      <c r="U78" s="2"/>
      <c r="V78" s="2"/>
      <c r="W78" s="2"/>
      <c r="X78" s="2"/>
      <c r="Y78" s="2"/>
      <c r="Z78" s="2"/>
    </row>
    <row r="79" ht="15.75" customHeight="1">
      <c r="A79" s="1" t="s">
        <v>898</v>
      </c>
      <c r="B79" s="1" t="s">
        <v>899</v>
      </c>
      <c r="C79" s="1" t="s">
        <v>900</v>
      </c>
      <c r="D79" s="1" t="s">
        <v>901</v>
      </c>
      <c r="E79" s="1" t="s">
        <v>902</v>
      </c>
      <c r="F79" s="1" t="s">
        <v>903</v>
      </c>
      <c r="G79" s="1" t="s">
        <v>904</v>
      </c>
      <c r="H79" s="1" t="s">
        <v>797</v>
      </c>
      <c r="I79" s="1" t="s">
        <v>905</v>
      </c>
      <c r="J79" s="1" t="s">
        <v>407</v>
      </c>
      <c r="K79" s="1" t="s">
        <v>906</v>
      </c>
      <c r="L79" s="2"/>
      <c r="M79" s="2"/>
      <c r="N79" s="2"/>
      <c r="O79" s="2"/>
      <c r="P79" s="2"/>
      <c r="Q79" s="2"/>
      <c r="R79" s="2"/>
      <c r="S79" s="2"/>
      <c r="T79" s="2"/>
      <c r="U79" s="2"/>
      <c r="V79" s="2"/>
      <c r="W79" s="2"/>
      <c r="X79" s="2"/>
      <c r="Y79" s="2"/>
      <c r="Z79" s="2"/>
    </row>
    <row r="80" ht="15.75" customHeight="1">
      <c r="A80" s="1" t="s">
        <v>907</v>
      </c>
      <c r="B80" s="1" t="s">
        <v>276</v>
      </c>
      <c r="C80" s="1" t="s">
        <v>908</v>
      </c>
      <c r="D80" s="1" t="s">
        <v>909</v>
      </c>
      <c r="E80" s="1" t="s">
        <v>761</v>
      </c>
      <c r="F80" s="1" t="s">
        <v>910</v>
      </c>
      <c r="G80" s="1" t="s">
        <v>911</v>
      </c>
      <c r="H80" s="1" t="s">
        <v>912</v>
      </c>
      <c r="I80" s="1" t="s">
        <v>913</v>
      </c>
      <c r="J80" s="1" t="s">
        <v>914</v>
      </c>
      <c r="K80" s="1" t="s">
        <v>915</v>
      </c>
      <c r="L80" s="2"/>
      <c r="M80" s="2"/>
      <c r="N80" s="2"/>
      <c r="O80" s="2"/>
      <c r="P80" s="2"/>
      <c r="Q80" s="2"/>
      <c r="R80" s="2"/>
      <c r="S80" s="2"/>
      <c r="T80" s="2"/>
      <c r="U80" s="2"/>
      <c r="V80" s="2"/>
      <c r="W80" s="2"/>
      <c r="X80" s="2"/>
      <c r="Y80" s="2"/>
      <c r="Z80" s="2"/>
    </row>
    <row r="81" ht="15.75" customHeight="1">
      <c r="A81" s="1" t="s">
        <v>916</v>
      </c>
      <c r="B81" s="1" t="s">
        <v>675</v>
      </c>
      <c r="C81" s="1" t="s">
        <v>917</v>
      </c>
      <c r="D81" s="1" t="s">
        <v>918</v>
      </c>
      <c r="E81" s="1" t="s">
        <v>919</v>
      </c>
      <c r="F81" s="1" t="s">
        <v>903</v>
      </c>
      <c r="G81" s="1" t="s">
        <v>920</v>
      </c>
      <c r="H81" s="1" t="s">
        <v>921</v>
      </c>
      <c r="I81" s="1" t="s">
        <v>612</v>
      </c>
      <c r="J81" s="1" t="s">
        <v>922</v>
      </c>
      <c r="K81" s="1" t="s">
        <v>923</v>
      </c>
      <c r="L81" s="2"/>
      <c r="M81" s="2"/>
      <c r="N81" s="2"/>
      <c r="O81" s="2"/>
      <c r="P81" s="2"/>
      <c r="Q81" s="2"/>
      <c r="R81" s="2"/>
      <c r="S81" s="2"/>
      <c r="T81" s="2"/>
      <c r="U81" s="2"/>
      <c r="V81" s="2"/>
      <c r="W81" s="2"/>
      <c r="X81" s="2"/>
      <c r="Y81" s="2"/>
      <c r="Z81" s="2"/>
    </row>
    <row r="82" ht="15.75" customHeight="1">
      <c r="A82" s="1" t="s">
        <v>924</v>
      </c>
      <c r="B82" s="1" t="s">
        <v>925</v>
      </c>
      <c r="C82" s="1" t="s">
        <v>926</v>
      </c>
      <c r="D82" s="1" t="s">
        <v>669</v>
      </c>
      <c r="E82" s="1" t="s">
        <v>927</v>
      </c>
      <c r="F82" s="1" t="s">
        <v>928</v>
      </c>
      <c r="G82" s="1" t="s">
        <v>929</v>
      </c>
      <c r="H82" s="1" t="s">
        <v>930</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t="s">
        <v>935</v>
      </c>
      <c r="C83" s="1" t="s">
        <v>936</v>
      </c>
      <c r="D83" s="1" t="s">
        <v>937</v>
      </c>
      <c r="E83" s="1" t="s">
        <v>938</v>
      </c>
      <c r="F83" s="1" t="s">
        <v>474</v>
      </c>
      <c r="G83" s="1" t="s">
        <v>939</v>
      </c>
      <c r="H83" s="1" t="s">
        <v>940</v>
      </c>
      <c r="I83" s="1" t="s">
        <v>754</v>
      </c>
      <c r="J83" s="1" t="s">
        <v>941</v>
      </c>
      <c r="K83" s="1" t="s">
        <v>942</v>
      </c>
      <c r="L83" s="2"/>
      <c r="M83" s="2"/>
      <c r="N83" s="2"/>
      <c r="O83" s="2"/>
      <c r="P83" s="2"/>
      <c r="Q83" s="2"/>
      <c r="R83" s="2"/>
      <c r="S83" s="2"/>
      <c r="T83" s="2"/>
      <c r="U83" s="2"/>
      <c r="V83" s="2"/>
      <c r="W83" s="2"/>
      <c r="X83" s="2"/>
      <c r="Y83" s="2"/>
      <c r="Z83" s="2"/>
    </row>
    <row r="84" ht="15.75" customHeight="1">
      <c r="A84" s="1" t="s">
        <v>943</v>
      </c>
      <c r="B84" s="1" t="s">
        <v>944</v>
      </c>
      <c r="C84" s="1" t="s">
        <v>945</v>
      </c>
      <c r="D84" s="1" t="s">
        <v>946</v>
      </c>
      <c r="E84" s="1" t="s">
        <v>947</v>
      </c>
      <c r="F84" s="1" t="s">
        <v>948</v>
      </c>
      <c r="G84" s="1" t="s">
        <v>949</v>
      </c>
      <c r="H84" s="1" t="s">
        <v>212</v>
      </c>
      <c r="I84" s="1" t="s">
        <v>950</v>
      </c>
      <c r="J84" s="1" t="s">
        <v>951</v>
      </c>
      <c r="K84" s="1" t="s">
        <v>692</v>
      </c>
      <c r="L84" s="2"/>
      <c r="M84" s="2"/>
      <c r="N84" s="2"/>
      <c r="O84" s="2"/>
      <c r="P84" s="2"/>
      <c r="Q84" s="2"/>
      <c r="R84" s="2"/>
      <c r="S84" s="2"/>
      <c r="T84" s="2"/>
      <c r="U84" s="2"/>
      <c r="V84" s="2"/>
      <c r="W84" s="2"/>
      <c r="X84" s="2"/>
      <c r="Y84" s="2"/>
      <c r="Z84" s="2"/>
    </row>
    <row r="85" ht="15.75" customHeight="1">
      <c r="A85" s="1" t="s">
        <v>952</v>
      </c>
      <c r="B85" s="1" t="s">
        <v>953</v>
      </c>
      <c r="C85" s="1" t="s">
        <v>831</v>
      </c>
      <c r="D85" s="1" t="s">
        <v>826</v>
      </c>
      <c r="E85" s="1" t="s">
        <v>513</v>
      </c>
      <c r="F85" s="1" t="s">
        <v>954</v>
      </c>
      <c r="G85" s="1" t="s">
        <v>955</v>
      </c>
      <c r="H85" s="1" t="s">
        <v>766</v>
      </c>
      <c r="I85" s="1" t="s">
        <v>956</v>
      </c>
      <c r="J85" s="1" t="s">
        <v>406</v>
      </c>
      <c r="K85" s="1" t="s">
        <v>957</v>
      </c>
      <c r="L85" s="2"/>
      <c r="M85" s="2"/>
      <c r="N85" s="2"/>
      <c r="O85" s="2"/>
      <c r="P85" s="2"/>
      <c r="Q85" s="2"/>
      <c r="R85" s="2"/>
      <c r="S85" s="2"/>
      <c r="T85" s="2"/>
      <c r="U85" s="2"/>
      <c r="V85" s="2"/>
      <c r="W85" s="2"/>
      <c r="X85" s="2"/>
      <c r="Y85" s="2"/>
      <c r="Z85" s="2"/>
    </row>
    <row r="86" ht="15.75" customHeight="1">
      <c r="A86" s="1" t="s">
        <v>958</v>
      </c>
      <c r="B86" s="1" t="s">
        <v>959</v>
      </c>
      <c r="C86" s="1" t="s">
        <v>960</v>
      </c>
      <c r="D86" s="1" t="s">
        <v>961</v>
      </c>
      <c r="E86" s="1" t="s">
        <v>962</v>
      </c>
      <c r="F86" s="1" t="s">
        <v>472</v>
      </c>
      <c r="G86" s="1" t="s">
        <v>836</v>
      </c>
      <c r="H86" s="1" t="s">
        <v>190</v>
      </c>
      <c r="I86" s="1" t="s">
        <v>832</v>
      </c>
      <c r="J86" s="1" t="s">
        <v>215</v>
      </c>
      <c r="K86" s="1" t="s">
        <v>963</v>
      </c>
      <c r="L86" s="2"/>
      <c r="M86" s="2"/>
      <c r="N86" s="2"/>
      <c r="O86" s="2"/>
      <c r="P86" s="2"/>
      <c r="Q86" s="2"/>
      <c r="R86" s="2"/>
      <c r="S86" s="2"/>
      <c r="T86" s="2"/>
      <c r="U86" s="2"/>
      <c r="V86" s="2"/>
      <c r="W86" s="2"/>
      <c r="X86" s="2"/>
      <c r="Y86" s="2"/>
      <c r="Z86" s="2"/>
    </row>
    <row r="87" ht="15.75" customHeight="1">
      <c r="A87" s="1" t="s">
        <v>964</v>
      </c>
      <c r="B87" s="1" t="s">
        <v>965</v>
      </c>
      <c r="C87" s="1" t="s">
        <v>966</v>
      </c>
      <c r="D87" s="1" t="s">
        <v>875</v>
      </c>
      <c r="E87" s="1" t="s">
        <v>967</v>
      </c>
      <c r="F87" s="1" t="s">
        <v>968</v>
      </c>
      <c r="G87" s="1" t="s">
        <v>969</v>
      </c>
      <c r="H87" s="1" t="s">
        <v>730</v>
      </c>
      <c r="I87" s="1" t="s">
        <v>735</v>
      </c>
      <c r="J87" s="1" t="s">
        <v>970</v>
      </c>
      <c r="K87" s="1" t="s">
        <v>189</v>
      </c>
      <c r="L87" s="2"/>
      <c r="M87" s="2"/>
      <c r="N87" s="2"/>
      <c r="O87" s="2"/>
      <c r="P87" s="2"/>
      <c r="Q87" s="2"/>
      <c r="R87" s="2"/>
      <c r="S87" s="2"/>
      <c r="T87" s="2"/>
      <c r="U87" s="2"/>
      <c r="V87" s="2"/>
      <c r="W87" s="2"/>
      <c r="X87" s="2"/>
      <c r="Y87" s="2"/>
      <c r="Z87" s="2"/>
    </row>
    <row r="88" ht="15.75" customHeight="1">
      <c r="A88" s="1" t="s">
        <v>971</v>
      </c>
      <c r="B88" s="1" t="s">
        <v>972</v>
      </c>
      <c r="C88" s="1" t="s">
        <v>207</v>
      </c>
      <c r="D88" s="1" t="s">
        <v>797</v>
      </c>
      <c r="E88" s="1" t="s">
        <v>762</v>
      </c>
      <c r="F88" s="1" t="s">
        <v>973</v>
      </c>
      <c r="G88" s="1" t="s">
        <v>685</v>
      </c>
      <c r="H88" s="1" t="s">
        <v>974</v>
      </c>
      <c r="I88" s="1" t="s">
        <v>194</v>
      </c>
      <c r="J88" s="1" t="s">
        <v>975</v>
      </c>
      <c r="K88" s="1" t="s">
        <v>976</v>
      </c>
      <c r="L88" s="2"/>
      <c r="M88" s="2"/>
      <c r="N88" s="2"/>
      <c r="O88" s="2"/>
      <c r="P88" s="2"/>
      <c r="Q88" s="2"/>
      <c r="R88" s="2"/>
      <c r="S88" s="2"/>
      <c r="T88" s="2"/>
      <c r="U88" s="2"/>
      <c r="V88" s="2"/>
      <c r="W88" s="2"/>
      <c r="X88" s="2"/>
      <c r="Y88" s="2"/>
      <c r="Z88" s="2"/>
    </row>
    <row r="89" ht="15.75" customHeight="1">
      <c r="A89" s="1" t="s">
        <v>977</v>
      </c>
      <c r="B89" s="1" t="s">
        <v>915</v>
      </c>
      <c r="C89" s="1" t="s">
        <v>978</v>
      </c>
      <c r="D89" s="1" t="s">
        <v>821</v>
      </c>
      <c r="E89" s="1" t="s">
        <v>979</v>
      </c>
      <c r="F89" s="1" t="s">
        <v>796</v>
      </c>
      <c r="G89" s="1" t="s">
        <v>980</v>
      </c>
      <c r="H89" s="1" t="s">
        <v>981</v>
      </c>
      <c r="I89" s="1" t="s">
        <v>214</v>
      </c>
      <c r="J89" s="1" t="s">
        <v>765</v>
      </c>
      <c r="K89" s="1" t="s">
        <v>982</v>
      </c>
      <c r="L89" s="2"/>
      <c r="M89" s="2"/>
      <c r="N89" s="2"/>
      <c r="O89" s="2"/>
      <c r="P89" s="2"/>
      <c r="Q89" s="2"/>
      <c r="R89" s="2"/>
      <c r="S89" s="2"/>
      <c r="T89" s="2"/>
      <c r="U89" s="2"/>
      <c r="V89" s="2"/>
      <c r="W89" s="2"/>
      <c r="X89" s="2"/>
      <c r="Y89" s="2"/>
      <c r="Z89" s="2"/>
    </row>
    <row r="90" ht="15.75" customHeight="1">
      <c r="A90" s="1" t="s">
        <v>983</v>
      </c>
      <c r="B90" s="1" t="s">
        <v>984</v>
      </c>
      <c r="C90" s="1" t="s">
        <v>773</v>
      </c>
      <c r="D90" s="1" t="s">
        <v>985</v>
      </c>
      <c r="E90" s="1" t="s">
        <v>986</v>
      </c>
      <c r="F90" s="1" t="s">
        <v>180</v>
      </c>
      <c r="G90" s="1" t="s">
        <v>987</v>
      </c>
      <c r="H90" s="1" t="s">
        <v>988</v>
      </c>
      <c r="I90" s="1" t="s">
        <v>471</v>
      </c>
      <c r="J90" s="1" t="s">
        <v>989</v>
      </c>
      <c r="K90" s="1" t="s">
        <v>990</v>
      </c>
      <c r="L90" s="2"/>
      <c r="M90" s="2"/>
      <c r="N90" s="2"/>
      <c r="O90" s="2"/>
      <c r="P90" s="2"/>
      <c r="Q90" s="2"/>
      <c r="R90" s="2"/>
      <c r="S90" s="2"/>
      <c r="T90" s="2"/>
      <c r="U90" s="2"/>
      <c r="V90" s="2"/>
      <c r="W90" s="2"/>
      <c r="X90" s="2"/>
      <c r="Y90" s="2"/>
      <c r="Z90" s="2"/>
    </row>
    <row r="91" ht="15.75" customHeight="1">
      <c r="A91" s="1" t="s">
        <v>991</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992</v>
      </c>
      <c r="B92" s="1" t="s">
        <v>993</v>
      </c>
      <c r="C92" s="1" t="s">
        <v>994</v>
      </c>
      <c r="D92" s="1" t="s">
        <v>995</v>
      </c>
      <c r="E92" s="1" t="s">
        <v>996</v>
      </c>
      <c r="F92" s="1" t="s">
        <v>997</v>
      </c>
      <c r="G92" s="1" t="s">
        <v>998</v>
      </c>
      <c r="H92" s="1" t="s">
        <v>486</v>
      </c>
      <c r="I92" s="1" t="s">
        <v>590</v>
      </c>
      <c r="J92" s="1" t="s">
        <v>999</v>
      </c>
      <c r="K92" s="1" t="s">
        <v>1000</v>
      </c>
      <c r="L92" s="2"/>
      <c r="M92" s="2"/>
      <c r="N92" s="2"/>
      <c r="O92" s="2"/>
      <c r="P92" s="2"/>
      <c r="Q92" s="2"/>
      <c r="R92" s="2"/>
      <c r="S92" s="2"/>
      <c r="T92" s="2"/>
      <c r="U92" s="2"/>
      <c r="V92" s="2"/>
      <c r="W92" s="2"/>
      <c r="X92" s="2"/>
      <c r="Y92" s="2"/>
      <c r="Z92" s="2"/>
    </row>
    <row r="93" ht="15.75" customHeight="1">
      <c r="A93" s="1" t="s">
        <v>1001</v>
      </c>
      <c r="B93" s="1" t="s">
        <v>1002</v>
      </c>
      <c r="C93" s="1" t="s">
        <v>1003</v>
      </c>
      <c r="D93" s="1" t="s">
        <v>595</v>
      </c>
      <c r="E93" s="1" t="s">
        <v>1004</v>
      </c>
      <c r="F93" s="1" t="s">
        <v>904</v>
      </c>
      <c r="G93" s="1" t="s">
        <v>1005</v>
      </c>
      <c r="H93" s="1" t="s">
        <v>1000</v>
      </c>
      <c r="I93" s="1" t="s">
        <v>1006</v>
      </c>
      <c r="J93" s="1" t="s">
        <v>266</v>
      </c>
      <c r="K93" s="1" t="s">
        <v>705</v>
      </c>
      <c r="L93" s="2"/>
      <c r="M93" s="2"/>
      <c r="N93" s="2"/>
      <c r="O93" s="2"/>
      <c r="P93" s="2"/>
      <c r="Q93" s="2"/>
      <c r="R93" s="2"/>
      <c r="S93" s="2"/>
      <c r="T93" s="2"/>
      <c r="U93" s="2"/>
      <c r="V93" s="2"/>
      <c r="W93" s="2"/>
      <c r="X93" s="2"/>
      <c r="Y93" s="2"/>
      <c r="Z93" s="2"/>
    </row>
    <row r="94" ht="15.75" customHeight="1">
      <c r="A94" s="1" t="s">
        <v>1007</v>
      </c>
      <c r="B94" s="1" t="s">
        <v>1008</v>
      </c>
      <c r="C94" s="1" t="s">
        <v>1009</v>
      </c>
      <c r="D94" s="1" t="s">
        <v>1010</v>
      </c>
      <c r="E94" s="1" t="s">
        <v>1011</v>
      </c>
      <c r="F94" s="1" t="s">
        <v>1012</v>
      </c>
      <c r="G94" s="1" t="s">
        <v>1013</v>
      </c>
      <c r="H94" s="1" t="s">
        <v>1014</v>
      </c>
      <c r="I94" s="1">
        <v>-15.985</v>
      </c>
      <c r="J94" s="1" t="s">
        <v>1015</v>
      </c>
      <c r="K94" s="1" t="s">
        <v>1016</v>
      </c>
      <c r="L94" s="2"/>
      <c r="M94" s="2"/>
      <c r="N94" s="2"/>
      <c r="O94" s="2"/>
      <c r="P94" s="2"/>
      <c r="Q94" s="2"/>
      <c r="R94" s="2"/>
      <c r="S94" s="2"/>
      <c r="T94" s="2"/>
      <c r="U94" s="2"/>
      <c r="V94" s="2"/>
      <c r="W94" s="2"/>
      <c r="X94" s="2"/>
      <c r="Y94" s="2"/>
      <c r="Z94" s="2"/>
    </row>
    <row r="95" ht="15.75" customHeight="1">
      <c r="A95" s="1" t="s">
        <v>1017</v>
      </c>
      <c r="B95" s="1" t="s">
        <v>207</v>
      </c>
      <c r="C95" s="1" t="s">
        <v>1018</v>
      </c>
      <c r="D95" s="1" t="s">
        <v>617</v>
      </c>
      <c r="E95" s="1" t="s">
        <v>197</v>
      </c>
      <c r="F95" s="1" t="s">
        <v>1019</v>
      </c>
      <c r="G95" s="1" t="s">
        <v>1020</v>
      </c>
      <c r="H95" s="1">
        <v>2.78</v>
      </c>
      <c r="I95" s="1" t="s">
        <v>1021</v>
      </c>
      <c r="J95" s="1" t="s">
        <v>1022</v>
      </c>
      <c r="K95" s="1" t="s">
        <v>1023</v>
      </c>
      <c r="L95" s="2"/>
      <c r="M95" s="2"/>
      <c r="N95" s="2"/>
      <c r="O95" s="2"/>
      <c r="P95" s="2"/>
      <c r="Q95" s="2"/>
      <c r="R95" s="2"/>
      <c r="S95" s="2"/>
      <c r="T95" s="2"/>
      <c r="U95" s="2"/>
      <c r="V95" s="2"/>
      <c r="W95" s="2"/>
      <c r="X95" s="2"/>
      <c r="Y95" s="2"/>
      <c r="Z95" s="2"/>
    </row>
    <row r="96" ht="15.75" customHeight="1">
      <c r="A96" s="1" t="s">
        <v>1024</v>
      </c>
      <c r="B96" s="1" t="s">
        <v>1025</v>
      </c>
      <c r="C96" s="1" t="s">
        <v>1026</v>
      </c>
      <c r="D96" s="1" t="s">
        <v>804</v>
      </c>
      <c r="E96" s="1" t="s">
        <v>1027</v>
      </c>
      <c r="F96" s="1" t="s">
        <v>631</v>
      </c>
      <c r="G96" s="1" t="s">
        <v>1028</v>
      </c>
      <c r="H96" s="1" t="s">
        <v>1029</v>
      </c>
      <c r="I96" s="1" t="s">
        <v>1005</v>
      </c>
      <c r="J96" s="1" t="s">
        <v>1030</v>
      </c>
      <c r="K96" s="1" t="s">
        <v>1031</v>
      </c>
      <c r="L96" s="2"/>
      <c r="M96" s="2"/>
      <c r="N96" s="2"/>
      <c r="O96" s="2"/>
      <c r="P96" s="2"/>
      <c r="Q96" s="2"/>
      <c r="R96" s="2"/>
      <c r="S96" s="2"/>
      <c r="T96" s="2"/>
      <c r="U96" s="2"/>
      <c r="V96" s="2"/>
      <c r="W96" s="2"/>
      <c r="X96" s="2"/>
      <c r="Y96" s="2"/>
      <c r="Z96" s="2"/>
    </row>
    <row r="97" ht="15.75" customHeight="1">
      <c r="A97" s="1" t="s">
        <v>1032</v>
      </c>
      <c r="B97" s="1" t="s">
        <v>1033</v>
      </c>
      <c r="C97" s="1" t="s">
        <v>1034</v>
      </c>
      <c r="D97" s="1" t="s">
        <v>1035</v>
      </c>
      <c r="E97" s="1" t="s">
        <v>192</v>
      </c>
      <c r="F97" s="1" t="s">
        <v>519</v>
      </c>
      <c r="G97" s="1" t="s">
        <v>1036</v>
      </c>
      <c r="H97" s="1" t="s">
        <v>1037</v>
      </c>
      <c r="I97" s="1" t="s">
        <v>1038</v>
      </c>
      <c r="J97" s="1" t="s">
        <v>1039</v>
      </c>
      <c r="K97" s="1" t="s">
        <v>1040</v>
      </c>
      <c r="L97" s="2"/>
      <c r="M97" s="2"/>
      <c r="N97" s="2"/>
      <c r="O97" s="2"/>
      <c r="P97" s="2"/>
      <c r="Q97" s="2"/>
      <c r="R97" s="2"/>
      <c r="S97" s="2"/>
      <c r="T97" s="2"/>
      <c r="U97" s="2"/>
      <c r="V97" s="2"/>
      <c r="W97" s="2"/>
      <c r="X97" s="2"/>
      <c r="Y97" s="2"/>
      <c r="Z97" s="2"/>
    </row>
    <row r="98" ht="15.75" customHeight="1">
      <c r="A98" s="1" t="s">
        <v>1041</v>
      </c>
      <c r="B98" s="1" t="s">
        <v>1042</v>
      </c>
      <c r="C98" s="1" t="s">
        <v>1043</v>
      </c>
      <c r="D98" s="1" t="s">
        <v>1044</v>
      </c>
      <c r="E98" s="1" t="s">
        <v>756</v>
      </c>
      <c r="F98" s="1" t="s">
        <v>1045</v>
      </c>
      <c r="G98" s="1" t="s">
        <v>1046</v>
      </c>
      <c r="H98" s="1" t="s">
        <v>476</v>
      </c>
      <c r="I98" s="1" t="s">
        <v>1047</v>
      </c>
      <c r="J98" s="1" t="s">
        <v>1048</v>
      </c>
      <c r="K98" s="1" t="s">
        <v>1049</v>
      </c>
      <c r="L98" s="2"/>
      <c r="M98" s="2"/>
      <c r="N98" s="2"/>
      <c r="O98" s="2"/>
      <c r="P98" s="2"/>
      <c r="Q98" s="2"/>
      <c r="R98" s="2"/>
      <c r="S98" s="2"/>
      <c r="T98" s="2"/>
      <c r="U98" s="2"/>
      <c r="V98" s="2"/>
      <c r="W98" s="2"/>
      <c r="X98" s="2"/>
      <c r="Y98" s="2"/>
      <c r="Z98" s="2"/>
    </row>
    <row r="99" ht="15.75" customHeight="1">
      <c r="A99" s="1" t="s">
        <v>1050</v>
      </c>
      <c r="B99" s="1" t="s">
        <v>937</v>
      </c>
      <c r="C99" s="1" t="s">
        <v>1051</v>
      </c>
      <c r="D99" s="1" t="s">
        <v>1042</v>
      </c>
      <c r="E99" s="1" t="s">
        <v>1052</v>
      </c>
      <c r="F99" s="1" t="s">
        <v>209</v>
      </c>
      <c r="G99" s="1" t="s">
        <v>1053</v>
      </c>
      <c r="H99" s="1" t="s">
        <v>1054</v>
      </c>
      <c r="I99" s="1" t="s">
        <v>207</v>
      </c>
      <c r="J99" s="1" t="s">
        <v>1055</v>
      </c>
      <c r="K99" s="1" t="s">
        <v>1056</v>
      </c>
      <c r="L99" s="2"/>
      <c r="M99" s="2"/>
      <c r="N99" s="2"/>
      <c r="O99" s="2"/>
      <c r="P99" s="2"/>
      <c r="Q99" s="2"/>
      <c r="R99" s="2"/>
      <c r="S99" s="2"/>
      <c r="T99" s="2"/>
      <c r="U99" s="2"/>
      <c r="V99" s="2"/>
      <c r="W99" s="2"/>
      <c r="X99" s="2"/>
      <c r="Y99" s="2"/>
      <c r="Z99" s="2"/>
    </row>
    <row r="100" ht="15.75" customHeight="1">
      <c r="A100" s="1" t="s">
        <v>1057</v>
      </c>
      <c r="B100" s="1" t="s">
        <v>614</v>
      </c>
      <c r="C100" s="1" t="s">
        <v>1058</v>
      </c>
      <c r="D100" s="1" t="s">
        <v>1059</v>
      </c>
      <c r="E100" s="1" t="s">
        <v>823</v>
      </c>
      <c r="F100" s="1" t="s">
        <v>527</v>
      </c>
      <c r="G100" s="1" t="s">
        <v>1045</v>
      </c>
      <c r="H100" s="1" t="s">
        <v>704</v>
      </c>
      <c r="I100" s="1" t="s">
        <v>831</v>
      </c>
      <c r="J100" s="1" t="s">
        <v>1060</v>
      </c>
      <c r="K100" s="1" t="s">
        <v>1061</v>
      </c>
      <c r="L100" s="2"/>
      <c r="M100" s="2"/>
      <c r="N100" s="2"/>
      <c r="O100" s="2"/>
      <c r="P100" s="2"/>
      <c r="Q100" s="2"/>
      <c r="R100" s="2"/>
      <c r="S100" s="2"/>
      <c r="T100" s="2"/>
      <c r="U100" s="2"/>
      <c r="V100" s="2"/>
      <c r="W100" s="2"/>
      <c r="X100" s="2"/>
      <c r="Y100" s="2"/>
      <c r="Z100" s="2"/>
    </row>
    <row r="101" ht="15.75" customHeight="1">
      <c r="A101" s="1" t="s">
        <v>1062</v>
      </c>
      <c r="B101" s="1" t="s">
        <v>1063</v>
      </c>
      <c r="C101" s="1" t="s">
        <v>847</v>
      </c>
      <c r="D101" s="1" t="s">
        <v>671</v>
      </c>
      <c r="E101" s="1" t="s">
        <v>873</v>
      </c>
      <c r="F101" s="1" t="s">
        <v>1064</v>
      </c>
      <c r="G101" s="1" t="s">
        <v>1065</v>
      </c>
      <c r="H101" s="1" t="s">
        <v>1066</v>
      </c>
      <c r="I101" s="1" t="s">
        <v>1067</v>
      </c>
      <c r="J101" s="1" t="s">
        <v>886</v>
      </c>
      <c r="K101" s="1" t="s">
        <v>631</v>
      </c>
      <c r="L101" s="2"/>
      <c r="M101" s="2"/>
      <c r="N101" s="2"/>
      <c r="O101" s="2"/>
      <c r="P101" s="2"/>
      <c r="Q101" s="2"/>
      <c r="R101" s="2"/>
      <c r="S101" s="2"/>
      <c r="T101" s="2"/>
      <c r="U101" s="2"/>
      <c r="V101" s="2"/>
      <c r="W101" s="2"/>
      <c r="X101" s="2"/>
      <c r="Y101" s="2"/>
      <c r="Z101" s="2"/>
    </row>
    <row r="102" ht="15.75" customHeight="1">
      <c r="A102" s="1" t="s">
        <v>1068</v>
      </c>
      <c r="B102" s="1" t="s">
        <v>1069</v>
      </c>
      <c r="C102" s="1" t="s">
        <v>1070</v>
      </c>
      <c r="D102" s="1" t="s">
        <v>1071</v>
      </c>
      <c r="E102" s="1" t="s">
        <v>411</v>
      </c>
      <c r="F102" s="1" t="s">
        <v>704</v>
      </c>
      <c r="G102" s="1" t="s">
        <v>1072</v>
      </c>
      <c r="H102" s="1" t="s">
        <v>1073</v>
      </c>
      <c r="I102" s="1" t="s">
        <v>1074</v>
      </c>
      <c r="J102" s="1" t="s">
        <v>1075</v>
      </c>
      <c r="K102" s="1" t="s">
        <v>846</v>
      </c>
      <c r="L102" s="2"/>
      <c r="M102" s="2"/>
      <c r="N102" s="2"/>
      <c r="O102" s="2"/>
      <c r="P102" s="2"/>
      <c r="Q102" s="2"/>
      <c r="R102" s="2"/>
      <c r="S102" s="2"/>
      <c r="T102" s="2"/>
      <c r="U102" s="2"/>
      <c r="V102" s="2"/>
      <c r="W102" s="2"/>
      <c r="X102" s="2"/>
      <c r="Y102" s="2"/>
      <c r="Z102" s="2"/>
    </row>
    <row r="103" ht="15.75" customHeight="1">
      <c r="A103" s="1" t="s">
        <v>1076</v>
      </c>
      <c r="B103" s="1" t="s">
        <v>294</v>
      </c>
      <c r="C103" s="1" t="s">
        <v>1077</v>
      </c>
      <c r="D103" s="1" t="s">
        <v>671</v>
      </c>
      <c r="E103" s="1" t="s">
        <v>873</v>
      </c>
      <c r="F103" s="1" t="s">
        <v>1078</v>
      </c>
      <c r="G103" s="1" t="s">
        <v>1018</v>
      </c>
      <c r="H103" s="1" t="s">
        <v>1079</v>
      </c>
      <c r="I103" s="1" t="s">
        <v>1080</v>
      </c>
      <c r="J103" s="1" t="s">
        <v>1081</v>
      </c>
      <c r="K103" s="1" t="s">
        <v>1082</v>
      </c>
      <c r="L103" s="2"/>
      <c r="M103" s="2"/>
      <c r="N103" s="2"/>
      <c r="O103" s="2"/>
      <c r="P103" s="2"/>
      <c r="Q103" s="2"/>
      <c r="R103" s="2"/>
      <c r="S103" s="2"/>
      <c r="T103" s="2"/>
      <c r="U103" s="2"/>
      <c r="V103" s="2"/>
      <c r="W103" s="2"/>
      <c r="X103" s="2"/>
      <c r="Y103" s="2"/>
      <c r="Z103" s="2"/>
    </row>
    <row r="104" ht="15.75" customHeight="1">
      <c r="A104" s="1" t="s">
        <v>1083</v>
      </c>
      <c r="B104" s="1" t="s">
        <v>1084</v>
      </c>
      <c r="C104" s="1" t="s">
        <v>1085</v>
      </c>
      <c r="D104" s="1" t="s">
        <v>1022</v>
      </c>
      <c r="E104" s="1" t="s">
        <v>1086</v>
      </c>
      <c r="F104" s="1" t="s">
        <v>1087</v>
      </c>
      <c r="G104" s="1" t="s">
        <v>496</v>
      </c>
      <c r="H104" s="1" t="s">
        <v>1088</v>
      </c>
      <c r="I104" s="1" t="s">
        <v>1089</v>
      </c>
      <c r="J104" s="1" t="s">
        <v>766</v>
      </c>
      <c r="K104" s="1" t="s">
        <v>1090</v>
      </c>
      <c r="L104" s="2"/>
      <c r="M104" s="2"/>
      <c r="N104" s="2"/>
      <c r="O104" s="2"/>
      <c r="P104" s="2"/>
      <c r="Q104" s="2"/>
      <c r="R104" s="2"/>
      <c r="S104" s="2"/>
      <c r="T104" s="2"/>
      <c r="U104" s="2"/>
      <c r="V104" s="2"/>
      <c r="W104" s="2"/>
      <c r="X104" s="2"/>
      <c r="Y104" s="2"/>
      <c r="Z104" s="2"/>
    </row>
    <row r="105" ht="15.75" customHeight="1">
      <c r="A105" s="1" t="s">
        <v>1091</v>
      </c>
      <c r="B105" s="1" t="s">
        <v>1067</v>
      </c>
      <c r="C105" s="1" t="s">
        <v>1092</v>
      </c>
      <c r="D105" s="1" t="s">
        <v>731</v>
      </c>
      <c r="E105" s="1" t="s">
        <v>1093</v>
      </c>
      <c r="F105" s="1" t="s">
        <v>1094</v>
      </c>
      <c r="G105" s="1" t="s">
        <v>391</v>
      </c>
      <c r="H105" s="1" t="s">
        <v>1095</v>
      </c>
      <c r="I105" s="1" t="s">
        <v>754</v>
      </c>
      <c r="J105" s="1" t="s">
        <v>1035</v>
      </c>
      <c r="K105" s="1" t="s">
        <v>1096</v>
      </c>
      <c r="L105" s="2"/>
      <c r="M105" s="2"/>
      <c r="N105" s="2"/>
      <c r="O105" s="2"/>
      <c r="P105" s="2"/>
      <c r="Q105" s="2"/>
      <c r="R105" s="2"/>
      <c r="S105" s="2"/>
      <c r="T105" s="2"/>
      <c r="U105" s="2"/>
      <c r="V105" s="2"/>
      <c r="W105" s="2"/>
      <c r="X105" s="2"/>
      <c r="Y105" s="2"/>
      <c r="Z105" s="2"/>
    </row>
    <row r="106" ht="15.75" customHeight="1">
      <c r="A106" s="1" t="s">
        <v>1097</v>
      </c>
      <c r="B106" s="1" t="s">
        <v>771</v>
      </c>
      <c r="C106" s="1" t="s">
        <v>914</v>
      </c>
      <c r="D106" s="1" t="s">
        <v>476</v>
      </c>
      <c r="E106" s="1" t="s">
        <v>962</v>
      </c>
      <c r="F106" s="1" t="s">
        <v>1003</v>
      </c>
      <c r="G106" s="1" t="s">
        <v>1098</v>
      </c>
      <c r="H106" s="1" t="s">
        <v>198</v>
      </c>
      <c r="I106" s="1" t="s">
        <v>1099</v>
      </c>
      <c r="J106" s="1" t="s">
        <v>1100</v>
      </c>
      <c r="K106" s="1" t="s">
        <v>1101</v>
      </c>
      <c r="L106" s="2"/>
      <c r="M106" s="2"/>
      <c r="N106" s="2"/>
      <c r="O106" s="2"/>
      <c r="P106" s="2"/>
      <c r="Q106" s="2"/>
      <c r="R106" s="2"/>
      <c r="S106" s="2"/>
      <c r="T106" s="2"/>
      <c r="U106" s="2"/>
      <c r="V106" s="2"/>
      <c r="W106" s="2"/>
      <c r="X106" s="2"/>
      <c r="Y106" s="2"/>
      <c r="Z106" s="2"/>
    </row>
    <row r="107" ht="15.75" customHeight="1">
      <c r="A107" s="1" t="s">
        <v>1102</v>
      </c>
      <c r="B107" s="1" t="s">
        <v>786</v>
      </c>
      <c r="C107" s="1" t="s">
        <v>1103</v>
      </c>
      <c r="D107" s="1" t="s">
        <v>1104</v>
      </c>
      <c r="E107" s="1" t="s">
        <v>1105</v>
      </c>
      <c r="F107" s="1" t="s">
        <v>847</v>
      </c>
      <c r="G107" s="1" t="s">
        <v>1101</v>
      </c>
      <c r="H107" s="1" t="s">
        <v>521</v>
      </c>
      <c r="I107" s="1" t="s">
        <v>195</v>
      </c>
      <c r="J107" s="1" t="s">
        <v>1106</v>
      </c>
      <c r="K107" s="1" t="s">
        <v>1107</v>
      </c>
      <c r="L107" s="2"/>
      <c r="M107" s="2"/>
      <c r="N107" s="2"/>
      <c r="O107" s="2"/>
      <c r="P107" s="2"/>
      <c r="Q107" s="2"/>
      <c r="R107" s="2"/>
      <c r="S107" s="2"/>
      <c r="T107" s="2"/>
      <c r="U107" s="2"/>
      <c r="V107" s="2"/>
      <c r="W107" s="2"/>
      <c r="X107" s="2"/>
      <c r="Y107" s="2"/>
      <c r="Z107" s="2"/>
    </row>
    <row r="108" ht="15.75" customHeight="1">
      <c r="A108" s="1" t="s">
        <v>1108</v>
      </c>
      <c r="B108" s="1" t="s">
        <v>1109</v>
      </c>
      <c r="C108" s="1" t="s">
        <v>1110</v>
      </c>
      <c r="D108" s="1" t="s">
        <v>1111</v>
      </c>
      <c r="E108" s="1" t="s">
        <v>514</v>
      </c>
      <c r="F108" s="1" t="s">
        <v>976</v>
      </c>
      <c r="G108" s="1" t="s">
        <v>483</v>
      </c>
      <c r="H108" s="1" t="s">
        <v>785</v>
      </c>
      <c r="I108" s="1" t="s">
        <v>1112</v>
      </c>
      <c r="J108" s="1" t="s">
        <v>527</v>
      </c>
      <c r="K108" s="1" t="s">
        <v>1113</v>
      </c>
      <c r="L108" s="2"/>
      <c r="M108" s="2"/>
      <c r="N108" s="2"/>
      <c r="O108" s="2"/>
      <c r="P108" s="2"/>
      <c r="Q108" s="2"/>
      <c r="R108" s="2"/>
      <c r="S108" s="2"/>
      <c r="T108" s="2"/>
      <c r="U108" s="2"/>
      <c r="V108" s="2"/>
      <c r="W108" s="2"/>
      <c r="X108" s="2"/>
      <c r="Y108" s="2"/>
      <c r="Z108" s="2"/>
    </row>
    <row r="109" ht="15.75" customHeight="1">
      <c r="A109" s="1" t="s">
        <v>1114</v>
      </c>
      <c r="B109" s="1" t="s">
        <v>812</v>
      </c>
      <c r="C109" s="1" t="s">
        <v>1115</v>
      </c>
      <c r="D109" s="1" t="s">
        <v>854</v>
      </c>
      <c r="E109" s="1" t="s">
        <v>1116</v>
      </c>
      <c r="F109" s="1" t="s">
        <v>955</v>
      </c>
      <c r="G109" s="1" t="s">
        <v>1117</v>
      </c>
      <c r="H109" s="1" t="s">
        <v>1081</v>
      </c>
      <c r="I109" s="1" t="s">
        <v>527</v>
      </c>
      <c r="J109" s="1" t="s">
        <v>412</v>
      </c>
      <c r="K109" s="1" t="s">
        <v>1118</v>
      </c>
      <c r="L109" s="2"/>
      <c r="M109" s="2"/>
      <c r="N109" s="2"/>
      <c r="O109" s="2"/>
      <c r="P109" s="2"/>
      <c r="Q109" s="2"/>
      <c r="R109" s="2"/>
      <c r="S109" s="2"/>
      <c r="T109" s="2"/>
      <c r="U109" s="2"/>
      <c r="V109" s="2"/>
      <c r="W109" s="2"/>
      <c r="X109" s="2"/>
      <c r="Y109" s="2"/>
      <c r="Z109" s="2"/>
    </row>
    <row r="110" ht="15.75" customHeight="1">
      <c r="A110" s="1" t="s">
        <v>1119</v>
      </c>
      <c r="B110" s="1" t="s">
        <v>1120</v>
      </c>
      <c r="C110" s="1" t="s">
        <v>1003</v>
      </c>
      <c r="D110" s="1" t="s">
        <v>1121</v>
      </c>
      <c r="E110" s="1" t="s">
        <v>797</v>
      </c>
      <c r="F110" s="1" t="s">
        <v>219</v>
      </c>
      <c r="G110" s="1" t="s">
        <v>1122</v>
      </c>
      <c r="H110" s="1" t="s">
        <v>193</v>
      </c>
      <c r="I110" s="1" t="s">
        <v>811</v>
      </c>
      <c r="J110" s="1" t="s">
        <v>1123</v>
      </c>
      <c r="K110" s="1" t="s">
        <v>1124</v>
      </c>
      <c r="L110" s="2"/>
      <c r="M110" s="2"/>
      <c r="N110" s="2"/>
      <c r="O110" s="2"/>
      <c r="P110" s="2"/>
      <c r="Q110" s="2"/>
      <c r="R110" s="2"/>
      <c r="S110" s="2"/>
      <c r="T110" s="2"/>
      <c r="U110" s="2"/>
      <c r="V110" s="2"/>
      <c r="W110" s="2"/>
      <c r="X110" s="2"/>
      <c r="Y110" s="2"/>
      <c r="Z110" s="2"/>
    </row>
    <row r="111" ht="15.75" customHeight="1">
      <c r="A111" s="1" t="s">
        <v>1125</v>
      </c>
      <c r="B111" s="1" t="s">
        <v>1126</v>
      </c>
      <c r="C111" s="1" t="s">
        <v>1127</v>
      </c>
      <c r="D111" s="1" t="s">
        <v>1128</v>
      </c>
      <c r="E111" s="1" t="s">
        <v>1129</v>
      </c>
      <c r="F111" s="1" t="s">
        <v>1130</v>
      </c>
      <c r="G111" s="1" t="s">
        <v>731</v>
      </c>
      <c r="H111" s="1" t="s">
        <v>1131</v>
      </c>
      <c r="I111" s="1" t="s">
        <v>1093</v>
      </c>
      <c r="J111" s="1" t="s">
        <v>1132</v>
      </c>
      <c r="K111" s="1" t="s">
        <v>1133</v>
      </c>
      <c r="L111" s="2"/>
      <c r="M111" s="2"/>
      <c r="N111" s="2"/>
      <c r="O111" s="2"/>
      <c r="P111" s="2"/>
      <c r="Q111" s="2"/>
      <c r="R111" s="2"/>
      <c r="S111" s="2"/>
      <c r="T111" s="2"/>
      <c r="U111" s="2"/>
      <c r="V111" s="2"/>
      <c r="W111" s="2"/>
      <c r="X111" s="2"/>
      <c r="Y111" s="2"/>
      <c r="Z111" s="2"/>
    </row>
    <row r="112" ht="15.75" customHeight="1">
      <c r="A112" s="1" t="s">
        <v>1134</v>
      </c>
      <c r="B112" s="1" t="s">
        <v>1135</v>
      </c>
      <c r="C112" s="1" t="s">
        <v>1136</v>
      </c>
      <c r="D112" s="1" t="s">
        <v>1137</v>
      </c>
      <c r="E112" s="1" t="s">
        <v>1138</v>
      </c>
      <c r="F112" s="1" t="s">
        <v>891</v>
      </c>
      <c r="G112" s="1" t="s">
        <v>213</v>
      </c>
      <c r="H112" s="1" t="s">
        <v>1139</v>
      </c>
      <c r="I112" s="1" t="s">
        <v>762</v>
      </c>
      <c r="J112" s="1" t="s">
        <v>1034</v>
      </c>
      <c r="K112" s="1" t="s">
        <v>918</v>
      </c>
      <c r="L112" s="2"/>
      <c r="M112" s="2"/>
      <c r="N112" s="2"/>
      <c r="O112" s="2"/>
      <c r="P112" s="2"/>
      <c r="Q112" s="2"/>
      <c r="R112" s="2"/>
      <c r="S112" s="2"/>
      <c r="T112" s="2"/>
      <c r="U112" s="2"/>
      <c r="V112" s="2"/>
      <c r="W112" s="2"/>
      <c r="X112" s="2"/>
      <c r="Y112" s="2"/>
      <c r="Z112" s="2"/>
    </row>
    <row r="113" ht="15.75" customHeight="1">
      <c r="A113" s="1" t="s">
        <v>1140</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1141</v>
      </c>
      <c r="B114" s="1" t="s">
        <v>883</v>
      </c>
      <c r="C114" s="1" t="s">
        <v>1142</v>
      </c>
      <c r="D114" s="1" t="s">
        <v>407</v>
      </c>
      <c r="E114" s="1" t="s">
        <v>756</v>
      </c>
      <c r="F114" s="1" t="s">
        <v>855</v>
      </c>
      <c r="G114" s="1" t="s">
        <v>530</v>
      </c>
      <c r="H114" s="1" t="s">
        <v>1143</v>
      </c>
      <c r="I114" s="1" t="s">
        <v>1093</v>
      </c>
      <c r="J114" s="1" t="s">
        <v>1144</v>
      </c>
      <c r="K114" s="1" t="s">
        <v>1145</v>
      </c>
      <c r="L114" s="2"/>
      <c r="M114" s="2"/>
      <c r="N114" s="2"/>
      <c r="O114" s="2"/>
      <c r="P114" s="2"/>
      <c r="Q114" s="2"/>
      <c r="R114" s="2"/>
      <c r="S114" s="2"/>
      <c r="T114" s="2"/>
      <c r="U114" s="2"/>
      <c r="V114" s="2"/>
      <c r="W114" s="2"/>
      <c r="X114" s="2"/>
      <c r="Y114" s="2"/>
      <c r="Z114" s="2"/>
    </row>
    <row r="115" ht="15.75" customHeight="1">
      <c r="A115" s="1" t="s">
        <v>1146</v>
      </c>
      <c r="B115" s="1" t="s">
        <v>1147</v>
      </c>
      <c r="C115" s="1" t="s">
        <v>1148</v>
      </c>
      <c r="D115" s="1" t="s">
        <v>1149</v>
      </c>
      <c r="E115" s="1" t="s">
        <v>1150</v>
      </c>
      <c r="F115" s="1" t="s">
        <v>1151</v>
      </c>
      <c r="G115" s="1" t="s">
        <v>657</v>
      </c>
      <c r="H115" s="1" t="s">
        <v>1152</v>
      </c>
      <c r="I115" s="1" t="s">
        <v>485</v>
      </c>
      <c r="J115" s="1" t="s">
        <v>1153</v>
      </c>
      <c r="K115" s="1" t="s">
        <v>1154</v>
      </c>
      <c r="L115" s="2"/>
      <c r="M115" s="2"/>
      <c r="N115" s="2"/>
      <c r="O115" s="2"/>
      <c r="P115" s="2"/>
      <c r="Q115" s="2"/>
      <c r="R115" s="2"/>
      <c r="S115" s="2"/>
      <c r="T115" s="2"/>
      <c r="U115" s="2"/>
      <c r="V115" s="2"/>
      <c r="W115" s="2"/>
      <c r="X115" s="2"/>
      <c r="Y115" s="2"/>
      <c r="Z115" s="2"/>
    </row>
    <row r="116" ht="15.75" customHeight="1">
      <c r="A116" s="1" t="s">
        <v>1155</v>
      </c>
      <c r="B116" s="1" t="s">
        <v>1156</v>
      </c>
      <c r="C116" s="1" t="s">
        <v>1157</v>
      </c>
      <c r="D116" s="1" t="s">
        <v>1158</v>
      </c>
      <c r="E116" s="1" t="s">
        <v>1159</v>
      </c>
      <c r="F116" s="1" t="s">
        <v>925</v>
      </c>
      <c r="G116" s="1" t="s">
        <v>1160</v>
      </c>
      <c r="H116" s="1" t="s">
        <v>1161</v>
      </c>
      <c r="I116" s="1" t="s">
        <v>1162</v>
      </c>
      <c r="J116" s="1" t="s">
        <v>529</v>
      </c>
      <c r="K116" s="1">
        <v>4.17</v>
      </c>
      <c r="L116" s="2"/>
      <c r="M116" s="2"/>
      <c r="N116" s="2"/>
      <c r="O116" s="2"/>
      <c r="P116" s="2"/>
      <c r="Q116" s="2"/>
      <c r="R116" s="2"/>
      <c r="S116" s="2"/>
      <c r="T116" s="2"/>
      <c r="U116" s="2"/>
      <c r="V116" s="2"/>
      <c r="W116" s="2"/>
      <c r="X116" s="2"/>
      <c r="Y116" s="2"/>
      <c r="Z116" s="2"/>
    </row>
    <row r="117" ht="15.75" customHeight="1">
      <c r="A117" s="1" t="s">
        <v>1163</v>
      </c>
      <c r="B117" s="1" t="s">
        <v>793</v>
      </c>
      <c r="C117" s="1" t="s">
        <v>1164</v>
      </c>
      <c r="D117" s="1" t="s">
        <v>515</v>
      </c>
      <c r="E117" s="1" t="s">
        <v>1165</v>
      </c>
      <c r="F117" s="1" t="s">
        <v>731</v>
      </c>
      <c r="G117" s="1" t="s">
        <v>1166</v>
      </c>
      <c r="H117" s="1" t="s">
        <v>1035</v>
      </c>
      <c r="I117" s="1" t="s">
        <v>1167</v>
      </c>
      <c r="J117" s="1" t="s">
        <v>620</v>
      </c>
      <c r="K117" s="1" t="s">
        <v>1168</v>
      </c>
      <c r="L117" s="2"/>
      <c r="M117" s="2"/>
      <c r="N117" s="2"/>
      <c r="O117" s="2"/>
      <c r="P117" s="2"/>
      <c r="Q117" s="2"/>
      <c r="R117" s="2"/>
      <c r="S117" s="2"/>
      <c r="T117" s="2"/>
      <c r="U117" s="2"/>
      <c r="V117" s="2"/>
      <c r="W117" s="2"/>
      <c r="X117" s="2"/>
      <c r="Y117" s="2"/>
      <c r="Z117" s="2"/>
    </row>
    <row r="118" ht="15.75" customHeight="1">
      <c r="A118" s="1" t="s">
        <v>1169</v>
      </c>
      <c r="B118" s="1" t="s">
        <v>1170</v>
      </c>
      <c r="C118" s="1" t="s">
        <v>949</v>
      </c>
      <c r="D118" s="1" t="s">
        <v>1171</v>
      </c>
      <c r="E118" s="1" t="s">
        <v>1172</v>
      </c>
      <c r="F118" s="1" t="s">
        <v>1173</v>
      </c>
      <c r="G118" s="1" t="s">
        <v>1174</v>
      </c>
      <c r="H118" s="1" t="s">
        <v>896</v>
      </c>
      <c r="I118" s="1" t="s">
        <v>1175</v>
      </c>
      <c r="J118" s="1" t="s">
        <v>1176</v>
      </c>
      <c r="K118" s="1" t="s">
        <v>1177</v>
      </c>
      <c r="L118" s="2"/>
      <c r="M118" s="2"/>
      <c r="N118" s="2"/>
      <c r="O118" s="2"/>
      <c r="P118" s="2"/>
      <c r="Q118" s="2"/>
      <c r="R118" s="2"/>
      <c r="S118" s="2"/>
      <c r="T118" s="2"/>
      <c r="U118" s="2"/>
      <c r="V118" s="2"/>
      <c r="W118" s="2"/>
      <c r="X118" s="2"/>
      <c r="Y118" s="2"/>
      <c r="Z118" s="2"/>
    </row>
    <row r="119" ht="15.75" customHeight="1">
      <c r="A119" s="1" t="s">
        <v>1178</v>
      </c>
      <c r="B119" s="1" t="s">
        <v>1179</v>
      </c>
      <c r="C119" s="1" t="s">
        <v>1115</v>
      </c>
      <c r="D119" s="1" t="s">
        <v>1180</v>
      </c>
      <c r="E119" s="1" t="s">
        <v>1181</v>
      </c>
      <c r="F119" s="1" t="s">
        <v>1143</v>
      </c>
      <c r="G119" s="1" t="s">
        <v>1182</v>
      </c>
      <c r="H119" s="1" t="s">
        <v>1183</v>
      </c>
      <c r="I119" s="1" t="s">
        <v>1121</v>
      </c>
      <c r="J119" s="1" t="s">
        <v>1184</v>
      </c>
      <c r="K119" s="1" t="s">
        <v>1185</v>
      </c>
      <c r="L119" s="2"/>
      <c r="M119" s="2"/>
      <c r="N119" s="2"/>
      <c r="O119" s="2"/>
      <c r="P119" s="2"/>
      <c r="Q119" s="2"/>
      <c r="R119" s="2"/>
      <c r="S119" s="2"/>
      <c r="T119" s="2"/>
      <c r="U119" s="2"/>
      <c r="V119" s="2"/>
      <c r="W119" s="2"/>
      <c r="X119" s="2"/>
      <c r="Y119" s="2"/>
      <c r="Z119" s="2"/>
    </row>
    <row r="120" ht="15.75" customHeight="1">
      <c r="A120" s="1" t="s">
        <v>1186</v>
      </c>
      <c r="B120" s="1" t="s">
        <v>810</v>
      </c>
      <c r="C120" s="1" t="s">
        <v>1103</v>
      </c>
      <c r="D120" s="1" t="s">
        <v>194</v>
      </c>
      <c r="E120" s="1" t="s">
        <v>1065</v>
      </c>
      <c r="F120" s="1" t="s">
        <v>1187</v>
      </c>
      <c r="G120" s="1" t="s">
        <v>1188</v>
      </c>
      <c r="H120" s="1" t="s">
        <v>1189</v>
      </c>
      <c r="I120" s="1" t="s">
        <v>1190</v>
      </c>
      <c r="J120" s="1" t="s">
        <v>1191</v>
      </c>
      <c r="K120" s="1" t="s">
        <v>1192</v>
      </c>
      <c r="L120" s="2"/>
      <c r="M120" s="2"/>
      <c r="N120" s="2"/>
      <c r="O120" s="2"/>
      <c r="P120" s="2"/>
      <c r="Q120" s="2"/>
      <c r="R120" s="2"/>
      <c r="S120" s="2"/>
      <c r="T120" s="2"/>
      <c r="U120" s="2"/>
      <c r="V120" s="2"/>
      <c r="W120" s="2"/>
      <c r="X120" s="2"/>
      <c r="Y120" s="2"/>
      <c r="Z120" s="2"/>
    </row>
    <row r="121" ht="15.75" customHeight="1">
      <c r="A121" s="1" t="s">
        <v>1193</v>
      </c>
      <c r="B121" s="1" t="s">
        <v>1194</v>
      </c>
      <c r="C121" s="1" t="s">
        <v>1005</v>
      </c>
      <c r="D121" s="1" t="s">
        <v>1149</v>
      </c>
      <c r="E121" s="1" t="s">
        <v>517</v>
      </c>
      <c r="F121" s="1" t="s">
        <v>1195</v>
      </c>
      <c r="G121" s="1" t="s">
        <v>1196</v>
      </c>
      <c r="H121" s="1" t="s">
        <v>785</v>
      </c>
      <c r="I121" s="1" t="s">
        <v>476</v>
      </c>
      <c r="J121" s="1" t="s">
        <v>1197</v>
      </c>
      <c r="K121" s="1" t="s">
        <v>1198</v>
      </c>
      <c r="L121" s="2"/>
      <c r="M121" s="2"/>
      <c r="N121" s="2"/>
      <c r="O121" s="2"/>
      <c r="P121" s="2"/>
      <c r="Q121" s="2"/>
      <c r="R121" s="2"/>
      <c r="S121" s="2"/>
      <c r="T121" s="2"/>
      <c r="U121" s="2"/>
      <c r="V121" s="2"/>
      <c r="W121" s="2"/>
      <c r="X121" s="2"/>
      <c r="Y121" s="2"/>
      <c r="Z121" s="2"/>
    </row>
    <row r="122" ht="15.75" customHeight="1">
      <c r="A122" s="1" t="s">
        <v>1199</v>
      </c>
      <c r="B122" s="1" t="s">
        <v>412</v>
      </c>
      <c r="C122" s="1" t="s">
        <v>658</v>
      </c>
      <c r="D122" s="1" t="s">
        <v>1200</v>
      </c>
      <c r="E122" s="1" t="s">
        <v>1027</v>
      </c>
      <c r="F122" s="1" t="s">
        <v>1201</v>
      </c>
      <c r="G122" s="1" t="s">
        <v>190</v>
      </c>
      <c r="H122" s="1" t="s">
        <v>920</v>
      </c>
      <c r="I122" s="1" t="s">
        <v>893</v>
      </c>
      <c r="J122" s="1" t="s">
        <v>219</v>
      </c>
      <c r="K122" s="1" t="s">
        <v>1202</v>
      </c>
      <c r="L122" s="2"/>
      <c r="M122" s="2"/>
      <c r="N122" s="2"/>
      <c r="O122" s="2"/>
      <c r="P122" s="2"/>
      <c r="Q122" s="2"/>
      <c r="R122" s="2"/>
      <c r="S122" s="2"/>
      <c r="T122" s="2"/>
      <c r="U122" s="2"/>
      <c r="V122" s="2"/>
      <c r="W122" s="2"/>
      <c r="X122" s="2"/>
      <c r="Y122" s="2"/>
      <c r="Z122" s="2"/>
    </row>
    <row r="123" ht="15.75" customHeight="1">
      <c r="A123" s="1" t="s">
        <v>1203</v>
      </c>
      <c r="B123" s="1" t="s">
        <v>291</v>
      </c>
      <c r="C123" s="1" t="s">
        <v>1204</v>
      </c>
      <c r="D123" s="1" t="s">
        <v>1205</v>
      </c>
      <c r="E123" s="1" t="s">
        <v>178</v>
      </c>
      <c r="F123" s="1" t="s">
        <v>855</v>
      </c>
      <c r="G123" s="1" t="s">
        <v>1172</v>
      </c>
      <c r="H123" s="1" t="s">
        <v>177</v>
      </c>
      <c r="I123" s="1" t="s">
        <v>1206</v>
      </c>
      <c r="J123" s="1" t="s">
        <v>1052</v>
      </c>
      <c r="K123" s="1" t="s">
        <v>1207</v>
      </c>
      <c r="L123" s="2"/>
      <c r="M123" s="2"/>
      <c r="N123" s="2"/>
      <c r="O123" s="2"/>
      <c r="P123" s="2"/>
      <c r="Q123" s="2"/>
      <c r="R123" s="2"/>
      <c r="S123" s="2"/>
      <c r="T123" s="2"/>
      <c r="U123" s="2"/>
      <c r="V123" s="2"/>
      <c r="W123" s="2"/>
      <c r="X123" s="2"/>
      <c r="Y123" s="2"/>
      <c r="Z123" s="2"/>
    </row>
    <row r="124" ht="15.75" customHeight="1">
      <c r="A124" s="1" t="s">
        <v>1208</v>
      </c>
      <c r="B124" s="1" t="s">
        <v>1209</v>
      </c>
      <c r="C124" s="1" t="s">
        <v>1210</v>
      </c>
      <c r="D124" s="1" t="s">
        <v>1211</v>
      </c>
      <c r="E124" s="1" t="s">
        <v>1212</v>
      </c>
      <c r="F124" s="1" t="s">
        <v>1213</v>
      </c>
      <c r="G124" s="1" t="s">
        <v>908</v>
      </c>
      <c r="H124" s="1" t="s">
        <v>1214</v>
      </c>
      <c r="I124" s="1" t="s">
        <v>1215</v>
      </c>
      <c r="J124" s="1" t="s">
        <v>730</v>
      </c>
      <c r="K124" s="1" t="s">
        <v>1216</v>
      </c>
      <c r="L124" s="2"/>
      <c r="M124" s="2"/>
      <c r="N124" s="2"/>
      <c r="O124" s="2"/>
      <c r="P124" s="2"/>
      <c r="Q124" s="2"/>
      <c r="R124" s="2"/>
      <c r="S124" s="2"/>
      <c r="T124" s="2"/>
      <c r="U124" s="2"/>
      <c r="V124" s="2"/>
      <c r="W124" s="2"/>
      <c r="X124" s="2"/>
      <c r="Y124" s="2"/>
      <c r="Z124" s="2"/>
    </row>
    <row r="125" ht="15.75" customHeight="1">
      <c r="A125" s="1" t="s">
        <v>1217</v>
      </c>
      <c r="B125" s="1" t="s">
        <v>1218</v>
      </c>
      <c r="C125" s="1" t="s">
        <v>1219</v>
      </c>
      <c r="D125" s="1" t="s">
        <v>1205</v>
      </c>
      <c r="E125" s="1" t="s">
        <v>208</v>
      </c>
      <c r="F125" s="1" t="s">
        <v>995</v>
      </c>
      <c r="G125" s="1" t="s">
        <v>519</v>
      </c>
      <c r="H125" s="1" t="s">
        <v>1220</v>
      </c>
      <c r="I125" s="1" t="s">
        <v>1164</v>
      </c>
      <c r="J125" s="1" t="s">
        <v>524</v>
      </c>
      <c r="K125" s="1" t="s">
        <v>1207</v>
      </c>
      <c r="L125" s="2"/>
      <c r="M125" s="2"/>
      <c r="N125" s="2"/>
      <c r="O125" s="2"/>
      <c r="P125" s="2"/>
      <c r="Q125" s="2"/>
      <c r="R125" s="2"/>
      <c r="S125" s="2"/>
      <c r="T125" s="2"/>
      <c r="U125" s="2"/>
      <c r="V125" s="2"/>
      <c r="W125" s="2"/>
      <c r="X125" s="2"/>
      <c r="Y125" s="2"/>
      <c r="Z125" s="2"/>
    </row>
    <row r="126" ht="15.75" customHeight="1">
      <c r="A126" s="1" t="s">
        <v>1221</v>
      </c>
      <c r="B126" s="1" t="s">
        <v>1222</v>
      </c>
      <c r="C126" s="1" t="s">
        <v>1223</v>
      </c>
      <c r="D126" s="1" t="s">
        <v>760</v>
      </c>
      <c r="E126" s="1" t="s">
        <v>1103</v>
      </c>
      <c r="F126" s="1" t="s">
        <v>1224</v>
      </c>
      <c r="G126" s="1" t="s">
        <v>1225</v>
      </c>
      <c r="H126" s="1" t="s">
        <v>1226</v>
      </c>
      <c r="I126" s="1" t="s">
        <v>1227</v>
      </c>
      <c r="J126" s="1" t="s">
        <v>588</v>
      </c>
      <c r="K126" s="1" t="s">
        <v>735</v>
      </c>
      <c r="L126" s="2"/>
      <c r="M126" s="2"/>
      <c r="N126" s="2"/>
      <c r="O126" s="2"/>
      <c r="P126" s="2"/>
      <c r="Q126" s="2"/>
      <c r="R126" s="2"/>
      <c r="S126" s="2"/>
      <c r="T126" s="2"/>
      <c r="U126" s="2"/>
      <c r="V126" s="2"/>
      <c r="W126" s="2"/>
      <c r="X126" s="2"/>
      <c r="Y126" s="2"/>
      <c r="Z126" s="2"/>
    </row>
    <row r="127" ht="15.75" customHeight="1">
      <c r="A127" s="1" t="s">
        <v>1228</v>
      </c>
      <c r="B127" s="1" t="s">
        <v>468</v>
      </c>
      <c r="C127" s="1" t="s">
        <v>1229</v>
      </c>
      <c r="D127" s="1" t="s">
        <v>671</v>
      </c>
      <c r="E127" s="1" t="s">
        <v>628</v>
      </c>
      <c r="F127" s="1" t="s">
        <v>1230</v>
      </c>
      <c r="G127" s="1" t="s">
        <v>1231</v>
      </c>
      <c r="H127" s="1" t="s">
        <v>1232</v>
      </c>
      <c r="I127" s="1" t="s">
        <v>1233</v>
      </c>
      <c r="J127" s="1" t="s">
        <v>1074</v>
      </c>
      <c r="K127" s="1" t="s">
        <v>1132</v>
      </c>
      <c r="L127" s="2"/>
      <c r="M127" s="2"/>
      <c r="N127" s="2"/>
      <c r="O127" s="2"/>
      <c r="P127" s="2"/>
      <c r="Q127" s="2"/>
      <c r="R127" s="2"/>
      <c r="S127" s="2"/>
      <c r="T127" s="2"/>
      <c r="U127" s="2"/>
      <c r="V127" s="2"/>
      <c r="W127" s="2"/>
      <c r="X127" s="2"/>
      <c r="Y127" s="2"/>
      <c r="Z127" s="2"/>
    </row>
    <row r="128" ht="15.75" customHeight="1">
      <c r="A128" s="1" t="s">
        <v>1234</v>
      </c>
      <c r="B128" s="1" t="s">
        <v>1235</v>
      </c>
      <c r="C128" s="1" t="s">
        <v>407</v>
      </c>
      <c r="D128" s="1" t="s">
        <v>1236</v>
      </c>
      <c r="E128" s="1" t="s">
        <v>892</v>
      </c>
      <c r="F128" s="1" t="s">
        <v>1237</v>
      </c>
      <c r="G128" s="1" t="s">
        <v>1220</v>
      </c>
      <c r="H128" s="1" t="s">
        <v>1238</v>
      </c>
      <c r="I128" s="1" t="s">
        <v>963</v>
      </c>
      <c r="J128" s="1" t="s">
        <v>822</v>
      </c>
      <c r="K128" s="1" t="s">
        <v>1239</v>
      </c>
      <c r="L128" s="2"/>
      <c r="M128" s="2"/>
      <c r="N128" s="2"/>
      <c r="O128" s="2"/>
      <c r="P128" s="2"/>
      <c r="Q128" s="2"/>
      <c r="R128" s="2"/>
      <c r="S128" s="2"/>
      <c r="T128" s="2"/>
      <c r="U128" s="2"/>
      <c r="V128" s="2"/>
      <c r="W128" s="2"/>
      <c r="X128" s="2"/>
      <c r="Y128" s="2"/>
      <c r="Z128" s="2"/>
    </row>
    <row r="129" ht="15.75" customHeight="1">
      <c r="A129" s="1" t="s">
        <v>1240</v>
      </c>
      <c r="B129" s="1" t="s">
        <v>1241</v>
      </c>
      <c r="C129" s="1" t="s">
        <v>408</v>
      </c>
      <c r="D129" s="1" t="s">
        <v>1242</v>
      </c>
      <c r="E129" s="1" t="s">
        <v>760</v>
      </c>
      <c r="F129" s="1" t="s">
        <v>1243</v>
      </c>
      <c r="G129" s="1" t="s">
        <v>1029</v>
      </c>
      <c r="H129" s="1" t="s">
        <v>1239</v>
      </c>
      <c r="I129" s="1" t="s">
        <v>1244</v>
      </c>
      <c r="J129" s="1" t="s">
        <v>1245</v>
      </c>
      <c r="K129" s="1" t="s">
        <v>1216</v>
      </c>
      <c r="L129" s="2"/>
      <c r="M129" s="2"/>
      <c r="N129" s="2"/>
      <c r="O129" s="2"/>
      <c r="P129" s="2"/>
      <c r="Q129" s="2"/>
      <c r="R129" s="2"/>
      <c r="S129" s="2"/>
      <c r="T129" s="2"/>
      <c r="U129" s="2"/>
      <c r="V129" s="2"/>
      <c r="W129" s="2"/>
      <c r="X129" s="2"/>
      <c r="Y129" s="2"/>
      <c r="Z129" s="2"/>
    </row>
    <row r="130" ht="15.75" customHeight="1">
      <c r="A130" s="1" t="s">
        <v>1246</v>
      </c>
      <c r="B130" s="1" t="s">
        <v>1247</v>
      </c>
      <c r="C130" s="1" t="s">
        <v>581</v>
      </c>
      <c r="D130" s="1" t="s">
        <v>1248</v>
      </c>
      <c r="E130" s="1" t="s">
        <v>1249</v>
      </c>
      <c r="F130" s="1" t="s">
        <v>894</v>
      </c>
      <c r="G130" s="1" t="s">
        <v>1250</v>
      </c>
      <c r="H130" s="1" t="s">
        <v>1045</v>
      </c>
      <c r="I130" s="1" t="s">
        <v>768</v>
      </c>
      <c r="J130" s="1" t="s">
        <v>197</v>
      </c>
      <c r="K130" s="1" t="s">
        <v>1027</v>
      </c>
      <c r="L130" s="2"/>
      <c r="M130" s="2"/>
      <c r="N130" s="2"/>
      <c r="O130" s="2"/>
      <c r="P130" s="2"/>
      <c r="Q130" s="2"/>
      <c r="R130" s="2"/>
      <c r="S130" s="2"/>
      <c r="T130" s="2"/>
      <c r="U130" s="2"/>
      <c r="V130" s="2"/>
      <c r="W130" s="2"/>
      <c r="X130" s="2"/>
      <c r="Y130" s="2"/>
      <c r="Z130" s="2"/>
    </row>
    <row r="131" ht="15.75" customHeight="1">
      <c r="A131" s="1" t="s">
        <v>1251</v>
      </c>
      <c r="B131" s="1" t="s">
        <v>1252</v>
      </c>
      <c r="C131" s="1" t="s">
        <v>711</v>
      </c>
      <c r="D131" s="1" t="s">
        <v>1253</v>
      </c>
      <c r="E131" s="1" t="s">
        <v>1254</v>
      </c>
      <c r="F131" s="1" t="s">
        <v>1038</v>
      </c>
      <c r="G131" s="1" t="s">
        <v>515</v>
      </c>
      <c r="H131" s="1" t="s">
        <v>741</v>
      </c>
      <c r="I131" s="1" t="s">
        <v>820</v>
      </c>
      <c r="J131" s="1" t="s">
        <v>1255</v>
      </c>
      <c r="K131" s="1" t="s">
        <v>788</v>
      </c>
      <c r="L131" s="2"/>
      <c r="M131" s="2"/>
      <c r="N131" s="2"/>
      <c r="O131" s="2"/>
      <c r="P131" s="2"/>
      <c r="Q131" s="2"/>
      <c r="R131" s="2"/>
      <c r="S131" s="2"/>
      <c r="T131" s="2"/>
      <c r="U131" s="2"/>
      <c r="V131" s="2"/>
      <c r="W131" s="2"/>
      <c r="X131" s="2"/>
      <c r="Y131" s="2"/>
      <c r="Z131" s="2"/>
    </row>
    <row r="132" ht="15.75" customHeight="1">
      <c r="A132" s="1" t="s">
        <v>1256</v>
      </c>
      <c r="B132" s="1" t="s">
        <v>1257</v>
      </c>
      <c r="C132" s="1" t="s">
        <v>1258</v>
      </c>
      <c r="D132" s="1">
        <v>4.864999999999999</v>
      </c>
      <c r="E132" s="1" t="s">
        <v>1259</v>
      </c>
      <c r="F132" s="1" t="s">
        <v>1165</v>
      </c>
      <c r="G132" s="1" t="s">
        <v>671</v>
      </c>
      <c r="H132" s="1" t="s">
        <v>1260</v>
      </c>
      <c r="I132" s="1" t="s">
        <v>811</v>
      </c>
      <c r="J132" s="1" t="s">
        <v>1204</v>
      </c>
      <c r="K132" s="1" t="s">
        <v>1261</v>
      </c>
      <c r="L132" s="2"/>
      <c r="M132" s="2"/>
      <c r="N132" s="2"/>
      <c r="O132" s="2"/>
      <c r="P132" s="2"/>
      <c r="Q132" s="2"/>
      <c r="R132" s="2"/>
      <c r="S132" s="2"/>
      <c r="T132" s="2"/>
      <c r="U132" s="2"/>
      <c r="V132" s="2"/>
      <c r="W132" s="2"/>
      <c r="X132" s="2"/>
      <c r="Y132" s="2"/>
      <c r="Z132" s="2"/>
    </row>
    <row r="133" ht="15.75" customHeight="1">
      <c r="A133" s="1" t="s">
        <v>1262</v>
      </c>
      <c r="B133" s="1" t="s">
        <v>1263</v>
      </c>
      <c r="C133" s="1" t="s">
        <v>1264</v>
      </c>
      <c r="D133" s="1" t="s">
        <v>642</v>
      </c>
      <c r="E133" s="1" t="s">
        <v>1265</v>
      </c>
      <c r="F133" s="1" t="s">
        <v>1194</v>
      </c>
      <c r="G133" s="1" t="s">
        <v>1266</v>
      </c>
      <c r="H133" s="1" t="s">
        <v>518</v>
      </c>
      <c r="I133" s="1" t="s">
        <v>657</v>
      </c>
      <c r="J133" s="1" t="s">
        <v>1267</v>
      </c>
      <c r="K133" s="1" t="s">
        <v>1268</v>
      </c>
      <c r="L133" s="2"/>
      <c r="M133" s="2"/>
      <c r="N133" s="2"/>
      <c r="O133" s="2"/>
      <c r="P133" s="2"/>
      <c r="Q133" s="2"/>
      <c r="R133" s="2"/>
      <c r="S133" s="2"/>
      <c r="T133" s="2"/>
      <c r="U133" s="2"/>
      <c r="V133" s="2"/>
      <c r="W133" s="2"/>
      <c r="X133" s="2"/>
      <c r="Y133" s="2"/>
      <c r="Z133" s="2"/>
    </row>
    <row r="134" ht="15.75" customHeight="1">
      <c r="A134" s="1" t="s">
        <v>1269</v>
      </c>
      <c r="B134" s="1" t="s">
        <v>1270</v>
      </c>
      <c r="C134" s="1" t="s">
        <v>1271</v>
      </c>
      <c r="D134" s="1" t="s">
        <v>1272</v>
      </c>
      <c r="E134" s="1" t="s">
        <v>910</v>
      </c>
      <c r="F134" s="1" t="s">
        <v>756</v>
      </c>
      <c r="G134" s="1" t="s">
        <v>1045</v>
      </c>
      <c r="H134" s="1" t="s">
        <v>904</v>
      </c>
      <c r="I134" s="1" t="s">
        <v>1273</v>
      </c>
      <c r="J134" s="1" t="s">
        <v>224</v>
      </c>
      <c r="K134" s="1" t="s">
        <v>1026</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1274</v>
      </c>
      <c r="C1" s="1" t="s">
        <v>1275</v>
      </c>
      <c r="D1" s="1" t="s">
        <v>1276</v>
      </c>
      <c r="E1" s="1" t="s">
        <v>1277</v>
      </c>
      <c r="F1" s="1" t="s">
        <v>1278</v>
      </c>
      <c r="G1" s="1" t="s">
        <v>1279</v>
      </c>
      <c r="H1" s="1" t="s">
        <v>1280</v>
      </c>
      <c r="I1" s="1" t="s">
        <v>1281</v>
      </c>
      <c r="J1" s="2"/>
      <c r="K1" s="2"/>
      <c r="L1" s="2"/>
      <c r="M1" s="2"/>
      <c r="N1" s="2"/>
      <c r="O1" s="2"/>
      <c r="P1" s="2"/>
      <c r="Q1" s="2"/>
      <c r="R1" s="2"/>
      <c r="S1" s="2"/>
      <c r="T1" s="2"/>
      <c r="U1" s="2"/>
      <c r="V1" s="2"/>
      <c r="W1" s="2"/>
      <c r="X1" s="2"/>
      <c r="Y1" s="2"/>
      <c r="Z1" s="2"/>
    </row>
    <row r="2">
      <c r="A2" s="1" t="s">
        <v>1282</v>
      </c>
      <c r="B2" s="1" t="s">
        <v>1283</v>
      </c>
      <c r="C2" s="1" t="s">
        <v>1284</v>
      </c>
      <c r="D2" s="1" t="s">
        <v>1285</v>
      </c>
      <c r="E2" s="1" t="s">
        <v>1286</v>
      </c>
      <c r="F2" s="1" t="s">
        <v>1287</v>
      </c>
      <c r="G2" s="1" t="s">
        <v>1288</v>
      </c>
      <c r="H2" s="1" t="s">
        <v>1289</v>
      </c>
      <c r="I2" s="1" t="s">
        <v>1289</v>
      </c>
      <c r="J2" s="2"/>
      <c r="K2" s="2"/>
      <c r="L2" s="2"/>
      <c r="M2" s="2"/>
      <c r="N2" s="2"/>
      <c r="O2" s="2"/>
      <c r="P2" s="2"/>
      <c r="Q2" s="2"/>
      <c r="R2" s="2"/>
      <c r="S2" s="2"/>
      <c r="T2" s="2"/>
      <c r="U2" s="2"/>
      <c r="V2" s="2"/>
      <c r="W2" s="2"/>
      <c r="X2" s="2"/>
      <c r="Y2" s="2"/>
      <c r="Z2" s="2"/>
    </row>
    <row r="3">
      <c r="A3" s="1" t="s">
        <v>1290</v>
      </c>
      <c r="B3" s="1" t="s">
        <v>1289</v>
      </c>
      <c r="C3" s="1" t="s">
        <v>1291</v>
      </c>
      <c r="D3" s="1" t="s">
        <v>1292</v>
      </c>
      <c r="E3" s="1" t="s">
        <v>1293</v>
      </c>
      <c r="F3" s="1" t="s">
        <v>1294</v>
      </c>
      <c r="G3" s="1" t="s">
        <v>1295</v>
      </c>
      <c r="H3" s="1" t="s">
        <v>1289</v>
      </c>
      <c r="I3" s="1" t="s">
        <v>1289</v>
      </c>
      <c r="J3" s="2"/>
      <c r="K3" s="2"/>
      <c r="L3" s="2"/>
      <c r="M3" s="2"/>
      <c r="N3" s="2"/>
      <c r="O3" s="2"/>
      <c r="P3" s="2"/>
      <c r="Q3" s="2"/>
      <c r="R3" s="2"/>
      <c r="S3" s="2"/>
      <c r="T3" s="2"/>
      <c r="U3" s="2"/>
      <c r="V3" s="2"/>
      <c r="W3" s="2"/>
      <c r="X3" s="2"/>
      <c r="Y3" s="2"/>
      <c r="Z3" s="2"/>
    </row>
    <row r="4">
      <c r="A4" s="1" t="s">
        <v>1296</v>
      </c>
      <c r="B4" s="1" t="s">
        <v>1283</v>
      </c>
      <c r="C4" s="1" t="s">
        <v>1284</v>
      </c>
      <c r="D4" s="1" t="s">
        <v>1285</v>
      </c>
      <c r="E4" s="1" t="s">
        <v>1286</v>
      </c>
      <c r="F4" s="1" t="s">
        <v>1287</v>
      </c>
      <c r="G4" s="1" t="s">
        <v>1288</v>
      </c>
      <c r="H4" s="1" t="s">
        <v>1288</v>
      </c>
      <c r="I4" s="1" t="s">
        <v>1288</v>
      </c>
      <c r="J4" s="2"/>
      <c r="K4" s="2"/>
      <c r="L4" s="2"/>
      <c r="M4" s="2"/>
      <c r="N4" s="2"/>
      <c r="O4" s="2"/>
      <c r="P4" s="2"/>
      <c r="Q4" s="2"/>
      <c r="R4" s="2"/>
      <c r="S4" s="2"/>
      <c r="T4" s="2"/>
      <c r="U4" s="2"/>
      <c r="V4" s="2"/>
      <c r="W4" s="2"/>
      <c r="X4" s="2"/>
      <c r="Y4" s="2"/>
      <c r="Z4" s="2"/>
    </row>
    <row r="5">
      <c r="A5" s="1" t="s">
        <v>1290</v>
      </c>
      <c r="B5" s="1" t="s">
        <v>1289</v>
      </c>
      <c r="C5" s="1" t="s">
        <v>1291</v>
      </c>
      <c r="D5" s="1" t="s">
        <v>1292</v>
      </c>
      <c r="E5" s="1" t="s">
        <v>1293</v>
      </c>
      <c r="F5" s="1" t="s">
        <v>1294</v>
      </c>
      <c r="G5" s="1" t="s">
        <v>1295</v>
      </c>
      <c r="H5" s="1" t="s">
        <v>1297</v>
      </c>
      <c r="I5" s="1" t="s">
        <v>1297</v>
      </c>
      <c r="J5" s="2"/>
      <c r="K5" s="2"/>
      <c r="L5" s="2"/>
      <c r="M5" s="2"/>
      <c r="N5" s="2"/>
      <c r="O5" s="2"/>
      <c r="P5" s="2"/>
      <c r="Q5" s="2"/>
      <c r="R5" s="2"/>
      <c r="S5" s="2"/>
      <c r="T5" s="2"/>
      <c r="U5" s="2"/>
      <c r="V5" s="2"/>
      <c r="W5" s="2"/>
      <c r="X5" s="2"/>
      <c r="Y5" s="2"/>
      <c r="Z5" s="2"/>
    </row>
    <row r="6">
      <c r="A6" s="1" t="s">
        <v>1298</v>
      </c>
      <c r="B6" s="1" t="s">
        <v>1299</v>
      </c>
      <c r="C6" s="1" t="s">
        <v>1300</v>
      </c>
      <c r="D6" s="1" t="s">
        <v>1301</v>
      </c>
      <c r="E6" s="1" t="s">
        <v>1302</v>
      </c>
      <c r="F6" s="1" t="s">
        <v>1303</v>
      </c>
      <c r="G6" s="1" t="s">
        <v>1304</v>
      </c>
      <c r="H6" s="1" t="s">
        <v>1305</v>
      </c>
      <c r="I6" s="1" t="s">
        <v>1306</v>
      </c>
      <c r="J6" s="2"/>
      <c r="K6" s="2"/>
      <c r="L6" s="2"/>
      <c r="M6" s="2"/>
      <c r="N6" s="2"/>
      <c r="O6" s="2"/>
      <c r="P6" s="2"/>
      <c r="Q6" s="2"/>
      <c r="R6" s="2"/>
      <c r="S6" s="2"/>
      <c r="T6" s="2"/>
      <c r="U6" s="2"/>
      <c r="V6" s="2"/>
      <c r="W6" s="2"/>
      <c r="X6" s="2"/>
      <c r="Y6" s="2"/>
      <c r="Z6" s="2"/>
    </row>
    <row r="7">
      <c r="A7" s="1" t="s">
        <v>1307</v>
      </c>
      <c r="B7" s="1" t="s">
        <v>1308</v>
      </c>
      <c r="C7" s="1" t="s">
        <v>1309</v>
      </c>
      <c r="D7" s="1" t="s">
        <v>1310</v>
      </c>
      <c r="E7" s="1" t="s">
        <v>1311</v>
      </c>
      <c r="F7" s="1" t="s">
        <v>1312</v>
      </c>
      <c r="G7" s="1" t="s">
        <v>1310</v>
      </c>
      <c r="H7" s="1" t="s">
        <v>1313</v>
      </c>
      <c r="I7" s="1" t="s">
        <v>1314</v>
      </c>
      <c r="J7" s="2"/>
      <c r="K7" s="2"/>
      <c r="L7" s="2"/>
      <c r="M7" s="2"/>
      <c r="N7" s="2"/>
      <c r="O7" s="2"/>
      <c r="P7" s="2"/>
      <c r="Q7" s="2"/>
      <c r="R7" s="2"/>
      <c r="S7" s="2"/>
      <c r="T7" s="2"/>
      <c r="U7" s="2"/>
      <c r="V7" s="2"/>
      <c r="W7" s="2"/>
      <c r="X7" s="2"/>
      <c r="Y7" s="2"/>
      <c r="Z7" s="2"/>
    </row>
    <row r="8">
      <c r="A8" s="1" t="s">
        <v>1315</v>
      </c>
      <c r="B8" s="1" t="s">
        <v>1289</v>
      </c>
      <c r="C8" s="1" t="s">
        <v>1316</v>
      </c>
      <c r="D8" s="1" t="s">
        <v>1317</v>
      </c>
      <c r="E8" s="1" t="s">
        <v>1318</v>
      </c>
      <c r="F8" s="1" t="s">
        <v>1319</v>
      </c>
      <c r="G8" s="1" t="s">
        <v>1320</v>
      </c>
      <c r="H8" s="1" t="s">
        <v>1321</v>
      </c>
      <c r="I8" s="1" t="s">
        <v>1322</v>
      </c>
      <c r="J8" s="2"/>
      <c r="K8" s="2"/>
      <c r="L8" s="2"/>
      <c r="M8" s="2"/>
      <c r="N8" s="2"/>
      <c r="O8" s="2"/>
      <c r="P8" s="2"/>
      <c r="Q8" s="2"/>
      <c r="R8" s="2"/>
      <c r="S8" s="2"/>
      <c r="T8" s="2"/>
      <c r="U8" s="2"/>
      <c r="V8" s="2"/>
      <c r="W8" s="2"/>
      <c r="X8" s="2"/>
      <c r="Y8" s="2"/>
      <c r="Z8" s="2"/>
    </row>
    <row r="9">
      <c r="A9" s="1" t="s">
        <v>1323</v>
      </c>
      <c r="B9" s="1" t="s">
        <v>1324</v>
      </c>
      <c r="C9" s="1" t="s">
        <v>1325</v>
      </c>
      <c r="D9" s="1" t="s">
        <v>1326</v>
      </c>
      <c r="E9" s="1" t="s">
        <v>1327</v>
      </c>
      <c r="F9" s="1" t="s">
        <v>1328</v>
      </c>
      <c r="G9" s="1" t="s">
        <v>1329</v>
      </c>
      <c r="H9" s="1" t="s">
        <v>1330</v>
      </c>
      <c r="I9" s="1" t="s">
        <v>1289</v>
      </c>
      <c r="J9" s="2"/>
      <c r="K9" s="2"/>
      <c r="L9" s="2"/>
      <c r="M9" s="2"/>
      <c r="N9" s="2"/>
      <c r="O9" s="2"/>
      <c r="P9" s="2"/>
      <c r="Q9" s="2"/>
      <c r="R9" s="2"/>
      <c r="S9" s="2"/>
      <c r="T9" s="2"/>
      <c r="U9" s="2"/>
      <c r="V9" s="2"/>
      <c r="W9" s="2"/>
      <c r="X9" s="2"/>
      <c r="Y9" s="2"/>
      <c r="Z9" s="2"/>
    </row>
    <row r="10">
      <c r="A10" s="1" t="s">
        <v>1331</v>
      </c>
      <c r="B10" s="1" t="s">
        <v>1332</v>
      </c>
      <c r="C10" s="1" t="s">
        <v>1332</v>
      </c>
      <c r="D10" s="1" t="s">
        <v>1332</v>
      </c>
      <c r="E10" s="1" t="s">
        <v>1332</v>
      </c>
      <c r="F10" s="1" t="s">
        <v>1332</v>
      </c>
      <c r="G10" s="1" t="s">
        <v>1329</v>
      </c>
      <c r="H10" s="1" t="s">
        <v>1330</v>
      </c>
      <c r="I10" s="1" t="s">
        <v>1289</v>
      </c>
      <c r="J10" s="2"/>
      <c r="K10" s="2"/>
      <c r="L10" s="2"/>
      <c r="M10" s="2"/>
      <c r="N10" s="2"/>
      <c r="O10" s="2"/>
      <c r="P10" s="2"/>
      <c r="Q10" s="2"/>
      <c r="R10" s="2"/>
      <c r="S10" s="2"/>
      <c r="T10" s="2"/>
      <c r="U10" s="2"/>
      <c r="V10" s="2"/>
      <c r="W10" s="2"/>
      <c r="X10" s="2"/>
      <c r="Y10" s="2"/>
      <c r="Z10" s="2"/>
    </row>
    <row r="11">
      <c r="A11" s="1" t="s">
        <v>1333</v>
      </c>
      <c r="B11" s="1" t="s">
        <v>1289</v>
      </c>
      <c r="C11" s="1" t="s">
        <v>1289</v>
      </c>
      <c r="D11" s="1" t="s">
        <v>1289</v>
      </c>
      <c r="E11" s="1" t="s">
        <v>1289</v>
      </c>
      <c r="F11" s="1" t="s">
        <v>1289</v>
      </c>
      <c r="G11" s="1" t="s">
        <v>1289</v>
      </c>
      <c r="H11" s="1" t="s">
        <v>1289</v>
      </c>
      <c r="I11" s="1" t="s">
        <v>1289</v>
      </c>
      <c r="J11" s="2"/>
      <c r="K11" s="2"/>
      <c r="L11" s="2"/>
      <c r="M11" s="2"/>
      <c r="N11" s="2"/>
      <c r="O11" s="2"/>
      <c r="P11" s="2"/>
      <c r="Q11" s="2"/>
      <c r="R11" s="2"/>
      <c r="S11" s="2"/>
      <c r="T11" s="2"/>
      <c r="U11" s="2"/>
      <c r="V11" s="2"/>
      <c r="W11" s="2"/>
      <c r="X11" s="2"/>
      <c r="Y11" s="2"/>
      <c r="Z11" s="2"/>
    </row>
    <row r="12">
      <c r="A12" s="1" t="s">
        <v>1334</v>
      </c>
      <c r="B12" s="1" t="s">
        <v>1332</v>
      </c>
      <c r="C12" s="1" t="s">
        <v>1332</v>
      </c>
      <c r="D12" s="1" t="s">
        <v>1332</v>
      </c>
      <c r="E12" s="1" t="s">
        <v>1332</v>
      </c>
      <c r="F12" s="1" t="s">
        <v>1332</v>
      </c>
      <c r="G12" s="1" t="s">
        <v>1335</v>
      </c>
      <c r="H12" s="1" t="s">
        <v>1336</v>
      </c>
      <c r="I12" s="1" t="s">
        <v>1337</v>
      </c>
      <c r="J12" s="2"/>
      <c r="K12" s="2"/>
      <c r="L12" s="2"/>
      <c r="M12" s="2"/>
      <c r="N12" s="2"/>
      <c r="O12" s="2"/>
      <c r="P12" s="2"/>
      <c r="Q12" s="2"/>
      <c r="R12" s="2"/>
      <c r="S12" s="2"/>
      <c r="T12" s="2"/>
      <c r="U12" s="2"/>
      <c r="V12" s="2"/>
      <c r="W12" s="2"/>
      <c r="X12" s="2"/>
      <c r="Y12" s="2"/>
      <c r="Z12" s="2"/>
    </row>
    <row r="13">
      <c r="A13" s="1" t="s">
        <v>1338</v>
      </c>
      <c r="B13" s="1" t="s">
        <v>1289</v>
      </c>
      <c r="C13" s="1" t="s">
        <v>1289</v>
      </c>
      <c r="D13" s="1" t="s">
        <v>1289</v>
      </c>
      <c r="E13" s="1" t="s">
        <v>1289</v>
      </c>
      <c r="F13" s="1" t="s">
        <v>1289</v>
      </c>
      <c r="G13" s="1" t="s">
        <v>1289</v>
      </c>
      <c r="H13" s="1" t="s">
        <v>1289</v>
      </c>
      <c r="I13" s="1" t="s">
        <v>1289</v>
      </c>
      <c r="J13" s="2"/>
      <c r="K13" s="2"/>
      <c r="L13" s="2"/>
      <c r="M13" s="2"/>
      <c r="N13" s="2"/>
      <c r="O13" s="2"/>
      <c r="P13" s="2"/>
      <c r="Q13" s="2"/>
      <c r="R13" s="2"/>
      <c r="S13" s="2"/>
      <c r="T13" s="2"/>
      <c r="U13" s="2"/>
      <c r="V13" s="2"/>
      <c r="W13" s="2"/>
      <c r="X13" s="2"/>
      <c r="Y13" s="2"/>
      <c r="Z13" s="2"/>
    </row>
    <row r="14">
      <c r="A14" s="1" t="s">
        <v>1339</v>
      </c>
      <c r="B14" s="1" t="s">
        <v>1289</v>
      </c>
      <c r="C14" s="1" t="s">
        <v>1289</v>
      </c>
      <c r="D14" s="1" t="s">
        <v>1289</v>
      </c>
      <c r="E14" s="1" t="s">
        <v>1289</v>
      </c>
      <c r="F14" s="1" t="s">
        <v>1289</v>
      </c>
      <c r="G14" s="1" t="s">
        <v>1289</v>
      </c>
      <c r="H14" s="1" t="s">
        <v>1289</v>
      </c>
      <c r="I14" s="1" t="s">
        <v>1289</v>
      </c>
      <c r="J14" s="2"/>
      <c r="K14" s="2"/>
      <c r="L14" s="2"/>
      <c r="M14" s="2"/>
      <c r="N14" s="2"/>
      <c r="O14" s="2"/>
      <c r="P14" s="2"/>
      <c r="Q14" s="2"/>
      <c r="R14" s="2"/>
      <c r="S14" s="2"/>
      <c r="T14" s="2"/>
      <c r="U14" s="2"/>
      <c r="V14" s="2"/>
      <c r="W14" s="2"/>
      <c r="X14" s="2"/>
      <c r="Y14" s="2"/>
      <c r="Z14" s="2"/>
    </row>
    <row r="15">
      <c r="A15" s="1" t="s">
        <v>1340</v>
      </c>
      <c r="B15" s="1" t="s">
        <v>227</v>
      </c>
      <c r="C15" s="1" t="s">
        <v>227</v>
      </c>
      <c r="D15" s="1" t="s">
        <v>228</v>
      </c>
      <c r="E15" s="1" t="s">
        <v>229</v>
      </c>
      <c r="F15" s="1" t="s">
        <v>230</v>
      </c>
      <c r="G15" s="1" t="s">
        <v>1341</v>
      </c>
      <c r="H15" s="1" t="s">
        <v>1342</v>
      </c>
      <c r="I15" s="1" t="s">
        <v>1029</v>
      </c>
      <c r="J15" s="2"/>
      <c r="K15" s="2"/>
      <c r="L15" s="2"/>
      <c r="M15" s="2"/>
      <c r="N15" s="2"/>
      <c r="O15" s="2"/>
      <c r="P15" s="2"/>
      <c r="Q15" s="2"/>
      <c r="R15" s="2"/>
      <c r="S15" s="2"/>
      <c r="T15" s="2"/>
      <c r="U15" s="2"/>
      <c r="V15" s="2"/>
      <c r="W15" s="2"/>
      <c r="X15" s="2"/>
      <c r="Y15" s="2"/>
      <c r="Z15" s="2"/>
    </row>
    <row r="16">
      <c r="A16" s="1" t="s">
        <v>1343</v>
      </c>
      <c r="B16" s="1" t="s">
        <v>1344</v>
      </c>
      <c r="C16" s="1" t="s">
        <v>1345</v>
      </c>
      <c r="D16" s="1" t="s">
        <v>1346</v>
      </c>
      <c r="E16" s="1" t="s">
        <v>1347</v>
      </c>
      <c r="F16" s="1" t="s">
        <v>1348</v>
      </c>
      <c r="G16" s="1" t="s">
        <v>1349</v>
      </c>
      <c r="H16" s="1" t="s">
        <v>1350</v>
      </c>
      <c r="I16" s="1" t="s">
        <v>1351</v>
      </c>
      <c r="J16" s="2"/>
      <c r="K16" s="2"/>
      <c r="L16" s="2"/>
      <c r="M16" s="2"/>
      <c r="N16" s="2"/>
      <c r="O16" s="2"/>
      <c r="P16" s="2"/>
      <c r="Q16" s="2"/>
      <c r="R16" s="2"/>
      <c r="S16" s="2"/>
      <c r="T16" s="2"/>
      <c r="U16" s="2"/>
      <c r="V16" s="2"/>
      <c r="W16" s="2"/>
      <c r="X16" s="2"/>
      <c r="Y16" s="2"/>
      <c r="Z16" s="2"/>
    </row>
    <row r="17">
      <c r="A17" s="1" t="s">
        <v>1352</v>
      </c>
      <c r="B17" s="1" t="s">
        <v>194</v>
      </c>
      <c r="C17" s="1" t="s">
        <v>195</v>
      </c>
      <c r="D17" s="1" t="s">
        <v>196</v>
      </c>
      <c r="E17" s="1" t="s">
        <v>197</v>
      </c>
      <c r="F17" s="1" t="s">
        <v>198</v>
      </c>
      <c r="G17" s="1" t="s">
        <v>1353</v>
      </c>
      <c r="H17" s="1" t="s">
        <v>1354</v>
      </c>
      <c r="I17" s="1" t="s">
        <v>1194</v>
      </c>
      <c r="J17" s="2"/>
      <c r="K17" s="2"/>
      <c r="L17" s="2"/>
      <c r="M17" s="2"/>
      <c r="N17" s="2"/>
      <c r="O17" s="2"/>
      <c r="P17" s="2"/>
      <c r="Q17" s="2"/>
      <c r="R17" s="2"/>
      <c r="S17" s="2"/>
      <c r="T17" s="2"/>
      <c r="U17" s="2"/>
      <c r="V17" s="2"/>
      <c r="W17" s="2"/>
      <c r="X17" s="2"/>
      <c r="Y17" s="2"/>
      <c r="Z17" s="2"/>
    </row>
    <row r="18">
      <c r="A18" s="1" t="s">
        <v>1355</v>
      </c>
      <c r="B18" s="1" t="s">
        <v>1356</v>
      </c>
      <c r="C18" s="1" t="s">
        <v>1357</v>
      </c>
      <c r="D18" s="1" t="s">
        <v>1358</v>
      </c>
      <c r="E18" s="1" t="s">
        <v>1359</v>
      </c>
      <c r="F18" s="1" t="s">
        <v>1360</v>
      </c>
      <c r="G18" s="1" t="s">
        <v>1361</v>
      </c>
      <c r="H18" s="1" t="s">
        <v>1362</v>
      </c>
      <c r="I18" s="1" t="s">
        <v>1363</v>
      </c>
      <c r="J18" s="2"/>
      <c r="K18" s="2"/>
      <c r="L18" s="2"/>
      <c r="M18" s="2"/>
      <c r="N18" s="2"/>
      <c r="O18" s="2"/>
      <c r="P18" s="2"/>
      <c r="Q18" s="2"/>
      <c r="R18" s="2"/>
      <c r="S18" s="2"/>
      <c r="T18" s="2"/>
      <c r="U18" s="2"/>
      <c r="V18" s="2"/>
      <c r="W18" s="2"/>
      <c r="X18" s="2"/>
      <c r="Y18" s="2"/>
      <c r="Z18" s="2"/>
    </row>
    <row r="19">
      <c r="A19" s="1" t="s">
        <v>1364</v>
      </c>
      <c r="B19" s="1" t="s">
        <v>1365</v>
      </c>
      <c r="C19" s="1" t="s">
        <v>1366</v>
      </c>
      <c r="D19" s="1" t="s">
        <v>1367</v>
      </c>
      <c r="E19" s="1" t="s">
        <v>1368</v>
      </c>
      <c r="F19" s="1" t="s">
        <v>1369</v>
      </c>
      <c r="G19" s="1" t="s">
        <v>1370</v>
      </c>
      <c r="H19" s="1" t="s">
        <v>1371</v>
      </c>
      <c r="I19" s="1" t="s">
        <v>1289</v>
      </c>
      <c r="J19" s="2"/>
      <c r="K19" s="2"/>
      <c r="L19" s="2"/>
      <c r="M19" s="2"/>
      <c r="N19" s="2"/>
      <c r="O19" s="2"/>
      <c r="P19" s="2"/>
      <c r="Q19" s="2"/>
      <c r="R19" s="2"/>
      <c r="S19" s="2"/>
      <c r="T19" s="2"/>
      <c r="U19" s="2"/>
      <c r="V19" s="2"/>
      <c r="W19" s="2"/>
      <c r="X19" s="2"/>
      <c r="Y19" s="2"/>
      <c r="Z19" s="2"/>
    </row>
    <row r="20">
      <c r="A20" s="1" t="s">
        <v>1372</v>
      </c>
      <c r="B20" s="1" t="s">
        <v>1289</v>
      </c>
      <c r="C20" s="1" t="s">
        <v>1289</v>
      </c>
      <c r="D20" s="1" t="s">
        <v>1289</v>
      </c>
      <c r="E20" s="1" t="s">
        <v>1289</v>
      </c>
      <c r="F20" s="1" t="s">
        <v>1289</v>
      </c>
      <c r="G20" s="1" t="s">
        <v>1289</v>
      </c>
      <c r="H20" s="1" t="s">
        <v>1289</v>
      </c>
      <c r="I20" s="1" t="s">
        <v>1289</v>
      </c>
      <c r="J20" s="2"/>
      <c r="K20" s="2"/>
      <c r="L20" s="2"/>
      <c r="M20" s="2"/>
      <c r="N20" s="2"/>
      <c r="O20" s="2"/>
      <c r="P20" s="2"/>
      <c r="Q20" s="2"/>
      <c r="R20" s="2"/>
      <c r="S20" s="2"/>
      <c r="T20" s="2"/>
      <c r="U20" s="2"/>
      <c r="V20" s="2"/>
      <c r="W20" s="2"/>
      <c r="X20" s="2"/>
      <c r="Y20" s="2"/>
      <c r="Z20" s="2"/>
    </row>
    <row r="21" ht="15.75" customHeight="1">
      <c r="A21" s="1" t="s">
        <v>1373</v>
      </c>
      <c r="B21" s="1" t="s">
        <v>1374</v>
      </c>
      <c r="C21" s="1" t="s">
        <v>1375</v>
      </c>
      <c r="D21" s="1" t="s">
        <v>1376</v>
      </c>
      <c r="E21" s="1" t="s">
        <v>1377</v>
      </c>
      <c r="F21" s="1" t="s">
        <v>1378</v>
      </c>
      <c r="G21" s="1" t="s">
        <v>1379</v>
      </c>
      <c r="H21" s="1" t="s">
        <v>1380</v>
      </c>
      <c r="I21" s="1" t="s">
        <v>1381</v>
      </c>
      <c r="J21" s="2"/>
      <c r="K21" s="2"/>
      <c r="L21" s="2"/>
      <c r="M21" s="2"/>
      <c r="N21" s="2"/>
      <c r="O21" s="2"/>
      <c r="P21" s="2"/>
      <c r="Q21" s="2"/>
      <c r="R21" s="2"/>
      <c r="S21" s="2"/>
      <c r="T21" s="2"/>
      <c r="U21" s="2"/>
      <c r="V21" s="2"/>
      <c r="W21" s="2"/>
      <c r="X21" s="2"/>
      <c r="Y21" s="2"/>
      <c r="Z21" s="2"/>
    </row>
    <row r="22" ht="15.75" customHeight="1">
      <c r="A22" s="1" t="s">
        <v>1382</v>
      </c>
      <c r="B22" s="1" t="s">
        <v>1383</v>
      </c>
      <c r="C22" s="1" t="s">
        <v>1384</v>
      </c>
      <c r="D22" s="1" t="s">
        <v>1385</v>
      </c>
      <c r="E22" s="1" t="s">
        <v>1386</v>
      </c>
      <c r="F22" s="1" t="s">
        <v>1387</v>
      </c>
      <c r="G22" s="1" t="s">
        <v>1388</v>
      </c>
      <c r="H22" s="1" t="s">
        <v>1389</v>
      </c>
      <c r="I22" s="1" t="s">
        <v>1390</v>
      </c>
      <c r="J22" s="2"/>
      <c r="K22" s="2"/>
      <c r="L22" s="2"/>
      <c r="M22" s="2"/>
      <c r="N22" s="2"/>
      <c r="O22" s="2"/>
      <c r="P22" s="2"/>
      <c r="Q22" s="2"/>
      <c r="R22" s="2"/>
      <c r="S22" s="2"/>
      <c r="T22" s="2"/>
      <c r="U22" s="2"/>
      <c r="V22" s="2"/>
      <c r="W22" s="2"/>
      <c r="X22" s="2"/>
      <c r="Y22" s="2"/>
      <c r="Z22" s="2"/>
    </row>
    <row r="23" ht="15.75" customHeight="1">
      <c r="A23" s="1" t="s">
        <v>138</v>
      </c>
      <c r="B23" s="1" t="s">
        <v>1289</v>
      </c>
      <c r="C23" s="1" t="s">
        <v>1289</v>
      </c>
      <c r="D23" s="1" t="s">
        <v>1289</v>
      </c>
      <c r="E23" s="1" t="s">
        <v>1289</v>
      </c>
      <c r="F23" s="1" t="s">
        <v>1289</v>
      </c>
      <c r="G23" s="1" t="s">
        <v>1289</v>
      </c>
      <c r="H23" s="1" t="s">
        <v>1289</v>
      </c>
      <c r="I23" s="1" t="s">
        <v>1289</v>
      </c>
      <c r="J23" s="2"/>
      <c r="K23" s="2"/>
      <c r="L23" s="2"/>
      <c r="M23" s="2"/>
      <c r="N23" s="2"/>
      <c r="O23" s="2"/>
      <c r="P23" s="2"/>
      <c r="Q23" s="2"/>
      <c r="R23" s="2"/>
      <c r="S23" s="2"/>
      <c r="T23" s="2"/>
      <c r="U23" s="2"/>
      <c r="V23" s="2"/>
      <c r="W23" s="2"/>
      <c r="X23" s="2"/>
      <c r="Y23" s="2"/>
      <c r="Z23" s="2"/>
    </row>
    <row r="24" ht="15.75" customHeight="1">
      <c r="A24" s="1" t="s">
        <v>1391</v>
      </c>
      <c r="B24" s="1" t="s">
        <v>1392</v>
      </c>
      <c r="C24" s="1" t="s">
        <v>1393</v>
      </c>
      <c r="D24" s="1" t="s">
        <v>1394</v>
      </c>
      <c r="E24" s="1" t="s">
        <v>1395</v>
      </c>
      <c r="F24" s="1" t="s">
        <v>1396</v>
      </c>
      <c r="G24" s="1" t="s">
        <v>1397</v>
      </c>
      <c r="H24" s="1" t="s">
        <v>1397</v>
      </c>
      <c r="I24" s="1" t="s">
        <v>1397</v>
      </c>
      <c r="J24" s="2"/>
      <c r="K24" s="2"/>
      <c r="L24" s="2"/>
      <c r="M24" s="2"/>
      <c r="N24" s="2"/>
      <c r="O24" s="2"/>
      <c r="P24" s="2"/>
      <c r="Q24" s="2"/>
      <c r="R24" s="2"/>
      <c r="S24" s="2"/>
      <c r="T24" s="2"/>
      <c r="U24" s="2"/>
      <c r="V24" s="2"/>
      <c r="W24" s="2"/>
      <c r="X24" s="2"/>
      <c r="Y24" s="2"/>
      <c r="Z24" s="2"/>
    </row>
    <row r="25" ht="15.75" customHeight="1">
      <c r="A25" s="1" t="s">
        <v>1398</v>
      </c>
      <c r="B25" s="1" t="s">
        <v>1399</v>
      </c>
      <c r="C25" s="1" t="s">
        <v>1400</v>
      </c>
      <c r="D25" s="1" t="s">
        <v>1401</v>
      </c>
      <c r="E25" s="1" t="s">
        <v>1402</v>
      </c>
      <c r="F25" s="1" t="s">
        <v>1403</v>
      </c>
      <c r="G25" s="1" t="s">
        <v>1404</v>
      </c>
      <c r="H25" s="1" t="s">
        <v>1289</v>
      </c>
      <c r="I25" s="1" t="s">
        <v>1289</v>
      </c>
      <c r="J25" s="2"/>
      <c r="K25" s="2"/>
      <c r="L25" s="2"/>
      <c r="M25" s="2"/>
      <c r="N25" s="2"/>
      <c r="O25" s="2"/>
      <c r="P25" s="2"/>
      <c r="Q25" s="2"/>
      <c r="R25" s="2"/>
      <c r="S25" s="2"/>
      <c r="T25" s="2"/>
      <c r="U25" s="2"/>
      <c r="V25" s="2"/>
      <c r="W25" s="2"/>
      <c r="X25" s="2"/>
      <c r="Y25" s="2"/>
      <c r="Z25" s="2"/>
    </row>
    <row r="26" ht="15.75" customHeight="1">
      <c r="A26" s="1" t="s">
        <v>1405</v>
      </c>
      <c r="B26" s="1" t="s">
        <v>1406</v>
      </c>
      <c r="C26" s="1" t="s">
        <v>1407</v>
      </c>
      <c r="D26" s="1" t="s">
        <v>1408</v>
      </c>
      <c r="E26" s="1" t="s">
        <v>1409</v>
      </c>
      <c r="F26" s="1" t="s">
        <v>1410</v>
      </c>
      <c r="G26" s="1" t="s">
        <v>1289</v>
      </c>
      <c r="H26" s="1" t="s">
        <v>1289</v>
      </c>
      <c r="I26" s="1" t="s">
        <v>1289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1411</v>
      </c>
      <c r="B2" s="1" t="s">
        <v>1412</v>
      </c>
      <c r="C2" s="2"/>
      <c r="D2" s="2"/>
      <c r="E2" s="2"/>
      <c r="F2" s="2"/>
      <c r="G2" s="2"/>
      <c r="H2" s="2"/>
      <c r="I2" s="2"/>
      <c r="J2" s="2"/>
      <c r="K2" s="2"/>
      <c r="L2" s="2"/>
      <c r="M2" s="2"/>
      <c r="N2" s="2"/>
      <c r="O2" s="2"/>
      <c r="P2" s="2"/>
      <c r="Q2" s="2"/>
      <c r="R2" s="2"/>
      <c r="S2" s="2"/>
      <c r="T2" s="2"/>
      <c r="U2" s="2"/>
      <c r="V2" s="2"/>
      <c r="W2" s="2"/>
      <c r="X2" s="2"/>
      <c r="Y2" s="2"/>
      <c r="Z2" s="2"/>
    </row>
    <row r="3">
      <c r="A3" s="3" t="s">
        <v>1413</v>
      </c>
      <c r="B3" s="1" t="s">
        <v>1414</v>
      </c>
      <c r="C3" s="2"/>
      <c r="D3" s="2"/>
      <c r="E3" s="2"/>
      <c r="F3" s="2"/>
      <c r="G3" s="2"/>
      <c r="H3" s="2"/>
      <c r="I3" s="2"/>
      <c r="J3" s="2"/>
      <c r="K3" s="2"/>
      <c r="L3" s="2"/>
      <c r="M3" s="2"/>
      <c r="N3" s="2"/>
      <c r="O3" s="2"/>
      <c r="P3" s="2"/>
      <c r="Q3" s="2"/>
      <c r="R3" s="2"/>
      <c r="S3" s="2"/>
      <c r="T3" s="2"/>
      <c r="U3" s="2"/>
      <c r="V3" s="2"/>
      <c r="W3" s="2"/>
      <c r="X3" s="2"/>
      <c r="Y3" s="2"/>
      <c r="Z3" s="2"/>
    </row>
    <row r="4">
      <c r="A4" s="3" t="s">
        <v>1415</v>
      </c>
      <c r="B4" s="1" t="s">
        <v>1416</v>
      </c>
      <c r="C4" s="2"/>
      <c r="D4" s="2"/>
      <c r="E4" s="2"/>
      <c r="F4" s="2"/>
      <c r="G4" s="2"/>
      <c r="H4" s="2"/>
      <c r="I4" s="2"/>
      <c r="J4" s="2"/>
      <c r="K4" s="2"/>
      <c r="L4" s="2"/>
      <c r="M4" s="2"/>
      <c r="N4" s="2"/>
      <c r="O4" s="2"/>
      <c r="P4" s="2"/>
      <c r="Q4" s="2"/>
      <c r="R4" s="2"/>
      <c r="S4" s="2"/>
      <c r="T4" s="2"/>
      <c r="U4" s="2"/>
      <c r="V4" s="2"/>
      <c r="W4" s="2"/>
      <c r="X4" s="2"/>
      <c r="Y4" s="2"/>
      <c r="Z4" s="2"/>
    </row>
    <row r="5">
      <c r="A5" s="3" t="s">
        <v>1417</v>
      </c>
      <c r="B5" s="1" t="s">
        <v>1418</v>
      </c>
      <c r="C5" s="2"/>
      <c r="D5" s="2"/>
      <c r="E5" s="2"/>
      <c r="F5" s="2"/>
      <c r="G5" s="2"/>
      <c r="H5" s="2"/>
      <c r="I5" s="2"/>
      <c r="J5" s="2"/>
      <c r="K5" s="2"/>
      <c r="L5" s="2"/>
      <c r="M5" s="2"/>
      <c r="N5" s="2"/>
      <c r="O5" s="2"/>
      <c r="P5" s="2"/>
      <c r="Q5" s="2"/>
      <c r="R5" s="2"/>
      <c r="S5" s="2"/>
      <c r="T5" s="2"/>
      <c r="U5" s="2"/>
      <c r="V5" s="2"/>
      <c r="W5" s="2"/>
      <c r="X5" s="2"/>
      <c r="Y5" s="2"/>
      <c r="Z5" s="2"/>
    </row>
    <row r="6">
      <c r="A6" s="3" t="s">
        <v>1419</v>
      </c>
      <c r="B6" s="1" t="s">
        <v>12</v>
      </c>
      <c r="C6" s="2"/>
      <c r="D6" s="2"/>
      <c r="E6" s="2"/>
      <c r="F6" s="2"/>
      <c r="G6" s="2"/>
      <c r="H6" s="2"/>
      <c r="I6" s="2"/>
      <c r="J6" s="2"/>
      <c r="K6" s="2"/>
      <c r="L6" s="2"/>
      <c r="M6" s="2"/>
      <c r="N6" s="2"/>
      <c r="O6" s="2"/>
      <c r="P6" s="2"/>
      <c r="Q6" s="2"/>
      <c r="R6" s="2"/>
      <c r="S6" s="2"/>
      <c r="T6" s="2"/>
      <c r="U6" s="2"/>
      <c r="V6" s="2"/>
      <c r="W6" s="2"/>
      <c r="X6" s="2"/>
      <c r="Y6" s="2"/>
      <c r="Z6" s="2"/>
    </row>
    <row r="7">
      <c r="A7" s="3" t="s">
        <v>1420</v>
      </c>
      <c r="B7" s="1" t="s">
        <v>1421</v>
      </c>
      <c r="C7" s="2"/>
      <c r="D7" s="2"/>
      <c r="E7" s="2"/>
      <c r="F7" s="2"/>
      <c r="G7" s="2"/>
      <c r="H7" s="2"/>
      <c r="I7" s="2"/>
      <c r="J7" s="2"/>
      <c r="K7" s="2"/>
      <c r="L7" s="2"/>
      <c r="M7" s="2"/>
      <c r="N7" s="2"/>
      <c r="O7" s="2"/>
      <c r="P7" s="2"/>
      <c r="Q7" s="2"/>
      <c r="R7" s="2"/>
      <c r="S7" s="2"/>
      <c r="T7" s="2"/>
      <c r="U7" s="2"/>
      <c r="V7" s="2"/>
      <c r="W7" s="2"/>
      <c r="X7" s="2"/>
      <c r="Y7" s="2"/>
      <c r="Z7" s="2"/>
    </row>
    <row r="8">
      <c r="A8" s="3" t="s">
        <v>1422</v>
      </c>
      <c r="B8" s="4" t="s">
        <v>1423</v>
      </c>
      <c r="C8" s="2"/>
      <c r="D8" s="2"/>
      <c r="E8" s="2"/>
      <c r="F8" s="2"/>
      <c r="G8" s="2"/>
      <c r="H8" s="2"/>
      <c r="I8" s="2"/>
      <c r="J8" s="2"/>
      <c r="K8" s="2"/>
      <c r="L8" s="2"/>
      <c r="M8" s="2"/>
      <c r="N8" s="2"/>
      <c r="O8" s="2"/>
      <c r="P8" s="2"/>
      <c r="Q8" s="2"/>
      <c r="R8" s="2"/>
      <c r="S8" s="2"/>
      <c r="T8" s="2"/>
      <c r="U8" s="2"/>
      <c r="V8" s="2"/>
      <c r="W8" s="2"/>
      <c r="X8" s="2"/>
      <c r="Y8" s="2"/>
      <c r="Z8" s="2"/>
    </row>
    <row r="9">
      <c r="A9" s="3" t="s">
        <v>1424</v>
      </c>
      <c r="B9" s="1" t="s">
        <v>1425</v>
      </c>
      <c r="C9" s="2"/>
      <c r="D9" s="2"/>
      <c r="E9" s="2"/>
      <c r="F9" s="2"/>
      <c r="G9" s="2"/>
      <c r="H9" s="2"/>
      <c r="I9" s="2"/>
      <c r="J9" s="2"/>
      <c r="K9" s="2"/>
      <c r="L9" s="2"/>
      <c r="M9" s="2"/>
      <c r="N9" s="2"/>
      <c r="O9" s="2"/>
      <c r="P9" s="2"/>
      <c r="Q9" s="2"/>
      <c r="R9" s="2"/>
      <c r="S9" s="2"/>
      <c r="T9" s="2"/>
      <c r="U9" s="2"/>
      <c r="V9" s="2"/>
      <c r="W9" s="2"/>
      <c r="X9" s="2"/>
      <c r="Y9" s="2"/>
      <c r="Z9" s="2"/>
    </row>
    <row r="10">
      <c r="A10" s="3" t="s">
        <v>1426</v>
      </c>
      <c r="B10" s="1" t="s">
        <v>1427</v>
      </c>
      <c r="C10" s="2"/>
      <c r="D10" s="2"/>
      <c r="E10" s="2"/>
      <c r="F10" s="2"/>
      <c r="G10" s="2"/>
      <c r="H10" s="2"/>
      <c r="I10" s="2"/>
      <c r="J10" s="2"/>
      <c r="K10" s="2"/>
      <c r="L10" s="2"/>
      <c r="M10" s="2"/>
      <c r="N10" s="2"/>
      <c r="O10" s="2"/>
      <c r="P10" s="2"/>
      <c r="Q10" s="2"/>
      <c r="R10" s="2"/>
      <c r="S10" s="2"/>
      <c r="T10" s="2"/>
      <c r="U10" s="2"/>
      <c r="V10" s="2"/>
      <c r="W10" s="2"/>
      <c r="X10" s="2"/>
      <c r="Y10" s="2"/>
      <c r="Z10" s="2"/>
    </row>
    <row r="11">
      <c r="A11" s="3" t="s">
        <v>1428</v>
      </c>
      <c r="B11" s="1" t="s">
        <v>1425</v>
      </c>
      <c r="C11" s="2"/>
      <c r="D11" s="2"/>
      <c r="E11" s="2"/>
      <c r="F11" s="2"/>
      <c r="G11" s="2"/>
      <c r="H11" s="2"/>
      <c r="I11" s="2"/>
      <c r="J11" s="2"/>
      <c r="K11" s="2"/>
      <c r="L11" s="2"/>
      <c r="M11" s="2"/>
      <c r="N11" s="2"/>
      <c r="O11" s="2"/>
      <c r="P11" s="2"/>
      <c r="Q11" s="2"/>
      <c r="R11" s="2"/>
      <c r="S11" s="2"/>
      <c r="T11" s="2"/>
      <c r="U11" s="2"/>
      <c r="V11" s="2"/>
      <c r="W11" s="2"/>
      <c r="X11" s="2"/>
      <c r="Y11" s="2"/>
      <c r="Z11" s="2"/>
    </row>
    <row r="12">
      <c r="A12" s="3" t="s">
        <v>1429</v>
      </c>
      <c r="B12" s="1" t="s">
        <v>1430</v>
      </c>
      <c r="C12" s="2"/>
      <c r="D12" s="2"/>
      <c r="E12" s="2"/>
      <c r="F12" s="2"/>
      <c r="G12" s="2"/>
      <c r="H12" s="2"/>
      <c r="I12" s="2"/>
      <c r="J12" s="2"/>
      <c r="K12" s="2"/>
      <c r="L12" s="2"/>
      <c r="M12" s="2"/>
      <c r="N12" s="2"/>
      <c r="O12" s="2"/>
      <c r="P12" s="2"/>
      <c r="Q12" s="2"/>
      <c r="R12" s="2"/>
      <c r="S12" s="2"/>
      <c r="T12" s="2"/>
      <c r="U12" s="2"/>
      <c r="V12" s="2"/>
      <c r="W12" s="2"/>
      <c r="X12" s="2"/>
      <c r="Y12" s="2"/>
      <c r="Z12" s="2"/>
    </row>
    <row r="13">
      <c r="A13" s="3" t="s">
        <v>1431</v>
      </c>
      <c r="B13" s="1" t="s">
        <v>1432</v>
      </c>
      <c r="C13" s="2"/>
      <c r="D13" s="2"/>
      <c r="E13" s="2"/>
      <c r="F13" s="2"/>
      <c r="G13" s="2"/>
      <c r="H13" s="2"/>
      <c r="I13" s="2"/>
      <c r="J13" s="2"/>
      <c r="K13" s="2"/>
      <c r="L13" s="2"/>
      <c r="M13" s="2"/>
      <c r="N13" s="2"/>
      <c r="O13" s="2"/>
      <c r="P13" s="2"/>
      <c r="Q13" s="2"/>
      <c r="R13" s="2"/>
      <c r="S13" s="2"/>
      <c r="T13" s="2"/>
      <c r="U13" s="2"/>
      <c r="V13" s="2"/>
      <c r="W13" s="2"/>
      <c r="X13" s="2"/>
      <c r="Y13" s="2"/>
      <c r="Z13" s="2"/>
    </row>
    <row r="14">
      <c r="A14" s="3" t="s">
        <v>1433</v>
      </c>
      <c r="B14" s="1" t="s">
        <v>1430</v>
      </c>
      <c r="C14" s="2"/>
      <c r="D14" s="2"/>
      <c r="E14" s="2"/>
      <c r="F14" s="2"/>
      <c r="G14" s="2"/>
      <c r="H14" s="2"/>
      <c r="I14" s="2"/>
      <c r="J14" s="2"/>
      <c r="K14" s="2"/>
      <c r="L14" s="2"/>
      <c r="M14" s="2"/>
      <c r="N14" s="2"/>
      <c r="O14" s="2"/>
      <c r="P14" s="2"/>
      <c r="Q14" s="2"/>
      <c r="R14" s="2"/>
      <c r="S14" s="2"/>
      <c r="T14" s="2"/>
      <c r="U14" s="2"/>
      <c r="V14" s="2"/>
      <c r="W14" s="2"/>
      <c r="X14" s="2"/>
      <c r="Y14" s="2"/>
      <c r="Z14" s="2"/>
    </row>
    <row r="15">
      <c r="A15" s="3" t="s">
        <v>1434</v>
      </c>
      <c r="B15" s="1" t="s">
        <v>1435</v>
      </c>
      <c r="C15" s="2"/>
      <c r="D15" s="2"/>
      <c r="E15" s="2"/>
      <c r="F15" s="2"/>
      <c r="G15" s="2"/>
      <c r="H15" s="2"/>
      <c r="I15" s="2"/>
      <c r="J15" s="2"/>
      <c r="K15" s="2"/>
      <c r="L15" s="2"/>
      <c r="M15" s="2"/>
      <c r="N15" s="2"/>
      <c r="O15" s="2"/>
      <c r="P15" s="2"/>
      <c r="Q15" s="2"/>
      <c r="R15" s="2"/>
      <c r="S15" s="2"/>
      <c r="T15" s="2"/>
      <c r="U15" s="2"/>
      <c r="V15" s="2"/>
      <c r="W15" s="2"/>
      <c r="X15" s="2"/>
      <c r="Y15" s="2"/>
      <c r="Z15" s="2"/>
    </row>
    <row r="16">
      <c r="A16" s="3" t="s">
        <v>1436</v>
      </c>
      <c r="B16" s="1">
        <v>89239.0</v>
      </c>
      <c r="C16" s="2"/>
      <c r="D16" s="2"/>
      <c r="E16" s="2"/>
      <c r="F16" s="2"/>
      <c r="G16" s="2"/>
      <c r="H16" s="2"/>
      <c r="I16" s="2"/>
      <c r="J16" s="2"/>
      <c r="K16" s="2"/>
      <c r="L16" s="2"/>
      <c r="M16" s="2"/>
      <c r="N16" s="2"/>
      <c r="O16" s="2"/>
      <c r="P16" s="2"/>
      <c r="Q16" s="2"/>
      <c r="R16" s="2"/>
      <c r="S16" s="2"/>
      <c r="T16" s="2"/>
      <c r="U16" s="2"/>
      <c r="V16" s="2"/>
      <c r="W16" s="2"/>
      <c r="X16" s="2"/>
      <c r="Y16" s="2"/>
      <c r="Z16" s="2"/>
    </row>
    <row r="17">
      <c r="A17" s="3" t="s">
        <v>1437</v>
      </c>
      <c r="B17" s="1" t="s">
        <v>1438</v>
      </c>
      <c r="C17" s="2"/>
      <c r="D17" s="2"/>
      <c r="E17" s="2"/>
      <c r="F17" s="2"/>
      <c r="G17" s="2"/>
      <c r="H17" s="2"/>
      <c r="I17" s="2"/>
      <c r="J17" s="2"/>
      <c r="K17" s="2"/>
      <c r="L17" s="2"/>
      <c r="M17" s="2"/>
      <c r="N17" s="2"/>
      <c r="O17" s="2"/>
      <c r="P17" s="2"/>
      <c r="Q17" s="2"/>
      <c r="R17" s="2"/>
      <c r="S17" s="2"/>
      <c r="T17" s="2"/>
      <c r="U17" s="2"/>
      <c r="V17" s="2"/>
      <c r="W17" s="2"/>
      <c r="X17" s="2"/>
      <c r="Y17" s="2"/>
      <c r="Z17" s="2"/>
    </row>
    <row r="18">
      <c r="A18" s="3" t="s">
        <v>1439</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1440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1441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1446</v>
      </c>
      <c r="B25" s="4" t="s">
        <v>1447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1450</v>
      </c>
      <c r="B28" s="1">
        <v>52.01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1451</v>
      </c>
      <c r="B29" s="1">
        <v>51.75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1452</v>
      </c>
      <c r="B30" s="1">
        <v>51.36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1453</v>
      </c>
      <c r="B31" s="1">
        <v>51.9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1454</v>
      </c>
      <c r="B32" s="1">
        <v>52.01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1455</v>
      </c>
      <c r="B33" s="1">
        <v>51.75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1456</v>
      </c>
      <c r="B34" s="1">
        <v>51.36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1457</v>
      </c>
      <c r="B35" s="1">
        <v>51.9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1458</v>
      </c>
      <c r="B36" s="1">
        <v>3.05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1459</v>
      </c>
      <c r="B37" s="1">
        <v>0.0538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1460</v>
      </c>
      <c r="B38" s="1">
        <v>1.7278272E9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1461</v>
      </c>
      <c r="B39" s="1">
        <v>0.7426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1462</v>
      </c>
      <c r="B40" s="1">
        <v>5.67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1463</v>
      </c>
      <c r="B41" s="1">
        <v>0.978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1464</v>
      </c>
      <c r="B42" s="1">
        <v>12.638141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1465</v>
      </c>
      <c r="B43" s="1">
        <v>6.4722443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1466</v>
      </c>
      <c r="B44" s="1">
        <v>1335374.0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1467</v>
      </c>
      <c r="B45" s="1">
        <v>1335374.0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1468</v>
      </c>
      <c r="B46" s="1">
        <v>1404320.0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1469</v>
      </c>
      <c r="B47" s="1">
        <v>2277030.0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1470</v>
      </c>
      <c r="B48" s="1">
        <v>2277030.0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1471</v>
      </c>
      <c r="B49" s="1">
        <v>51.68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1472</v>
      </c>
      <c r="B50" s="1">
        <v>51.69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1473</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1474</v>
      </c>
      <c r="B52" s="1">
        <v>2200.0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1475</v>
      </c>
      <c r="B53" s="1">
        <v>7.0345957376E10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1476</v>
      </c>
      <c r="B54" s="1">
        <v>43.68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1477</v>
      </c>
      <c r="B55" s="1">
        <v>57.07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1478</v>
      </c>
      <c r="B56" s="1">
        <v>2.376633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1479</v>
      </c>
      <c r="B57" s="1">
        <v>54.3386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1480</v>
      </c>
      <c r="B58" s="1">
        <v>50.0641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1481</v>
      </c>
      <c r="B59" s="1" t="s">
        <v>1482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1483</v>
      </c>
      <c r="B60" s="1">
        <v>-7.7216268288E10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1484</v>
      </c>
      <c r="B61" s="1">
        <v>0.25375998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1485</v>
      </c>
      <c r="B62" s="1">
        <v>1.221067992E9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1486</v>
      </c>
      <c r="B63" s="1">
        <v>1.360920064E9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1487</v>
      </c>
      <c r="B64" s="1">
        <v>2.685069E7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1488</v>
      </c>
      <c r="B65" s="1">
        <v>3.1513938E7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1489</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1491</v>
      </c>
      <c r="B68" s="1">
        <v>0.023699999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1492</v>
      </c>
      <c r="B69" s="1">
        <v>3.3E-4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1493</v>
      </c>
      <c r="B70" s="1">
        <v>0.51414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1494</v>
      </c>
      <c r="B71" s="1">
        <v>21.23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1495</v>
      </c>
      <c r="B72" s="1">
        <v>1.363309952E9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1496</v>
      </c>
      <c r="B73" s="1">
        <v>65.87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1497</v>
      </c>
      <c r="B74" s="1">
        <v>0.78472745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1498</v>
      </c>
      <c r="B75" s="1">
        <v>1.6987104E9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1499</v>
      </c>
      <c r="B76" s="1">
        <v>1.7303328E9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1500</v>
      </c>
      <c r="B77" s="1">
        <v>1.722384E9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1501</v>
      </c>
      <c r="B78" s="1">
        <v>-0.136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1502</v>
      </c>
      <c r="B79" s="1">
        <v>7.050999808E9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1503</v>
      </c>
      <c r="B80" s="1">
        <v>4.09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1504</v>
      </c>
      <c r="B81" s="1">
        <v>5.08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1505</v>
      </c>
      <c r="B82" s="1" t="s">
        <v>1506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1507</v>
      </c>
      <c r="B83" s="1">
        <v>1.0831968E9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1508</v>
      </c>
      <c r="B84" s="1">
        <v>-2.609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1509</v>
      </c>
      <c r="B85" s="1">
        <v>0.10401535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1510</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1511</v>
      </c>
      <c r="B87" s="1">
        <v>0.786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1512</v>
      </c>
      <c r="B88" s="1">
        <v>1.7278272E9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1513</v>
      </c>
      <c r="B89" s="1" t="s">
        <v>1514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1515</v>
      </c>
      <c r="B90" s="1" t="s">
        <v>1516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1519</v>
      </c>
      <c r="B93" s="1" t="s">
        <v>1520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1521</v>
      </c>
      <c r="B94" s="1" t="s">
        <v>1522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1523</v>
      </c>
      <c r="B95" s="1">
        <v>1.0234566E9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1524</v>
      </c>
      <c r="B96" s="1" t="s">
        <v>1525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1526</v>
      </c>
      <c r="B97" s="1" t="s">
        <v>1527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1528</v>
      </c>
      <c r="B98" s="1" t="s">
        <v>1529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1530</v>
      </c>
      <c r="B99" s="1" t="s">
        <v>1531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1532</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1533</v>
      </c>
      <c r="B101" s="1">
        <v>51.69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1534</v>
      </c>
      <c r="B102" s="1">
        <v>64.36013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1535</v>
      </c>
      <c r="B103" s="1">
        <v>49.84768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1536</v>
      </c>
      <c r="B104" s="1">
        <v>55.028515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1537</v>
      </c>
      <c r="B105" s="1">
        <v>50.877728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1538</v>
      </c>
      <c r="B106" s="1">
        <v>2.35714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1539</v>
      </c>
      <c r="B107" s="1" t="s">
        <v>1540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1541</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1542</v>
      </c>
      <c r="B109" s="1">
        <v>4.2060398592E11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1543</v>
      </c>
      <c r="B110" s="1">
        <v>339.926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1544</v>
      </c>
      <c r="B111" s="1">
        <v>2.71428993024E11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1545</v>
      </c>
      <c r="B112" s="1">
        <v>2.9599000576E10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1546</v>
      </c>
      <c r="B113" s="1">
        <v>24.301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1547</v>
      </c>
      <c r="B114" s="1">
        <v>0.00546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1548</v>
      </c>
      <c r="B115" s="1">
        <v>0.09488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1549</v>
      </c>
      <c r="B116" s="1">
        <v>3.0570999808E10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1550</v>
      </c>
      <c r="B117" s="1">
        <v>-0.173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1551</v>
      </c>
      <c r="B118" s="1">
        <v>0.009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1552</v>
      </c>
      <c r="B119" s="1">
        <v>0.32317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1553</v>
      </c>
      <c r="B120" s="1" t="s">
        <v>1554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1555</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1556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136</v>
      </c>
      <c r="B4" s="1">
        <v>-116065.0</v>
      </c>
      <c r="C4" s="1">
        <v>-93130.0</v>
      </c>
      <c r="D4" s="1">
        <v>-101470.0</v>
      </c>
      <c r="E4" s="1">
        <v>-104250.0</v>
      </c>
      <c r="F4" s="1">
        <v>-104250.0</v>
      </c>
      <c r="G4" s="1">
        <v>-98690.0</v>
      </c>
      <c r="H4" s="1">
        <v>-138305.0</v>
      </c>
      <c r="I4" s="1">
        <v>-114675.0</v>
      </c>
      <c r="J4" s="1">
        <v>-135525.0</v>
      </c>
      <c r="K4" s="1">
        <v>-100080.0</v>
      </c>
      <c r="L4" s="2"/>
      <c r="M4" s="2"/>
      <c r="N4" s="2"/>
      <c r="O4" s="2"/>
      <c r="P4" s="2"/>
      <c r="Q4" s="2"/>
      <c r="R4" s="2"/>
      <c r="S4" s="2"/>
      <c r="T4" s="2"/>
      <c r="U4" s="2"/>
      <c r="V4" s="2"/>
      <c r="W4" s="2"/>
      <c r="X4" s="2"/>
      <c r="Y4" s="2"/>
      <c r="Z4" s="2"/>
    </row>
    <row r="5">
      <c r="A5" s="3" t="s">
        <v>1557</v>
      </c>
      <c r="B5" s="1">
        <v>1230.0</v>
      </c>
      <c r="C5" s="1">
        <v>1230.0</v>
      </c>
      <c r="D5" s="1">
        <v>1220.0</v>
      </c>
      <c r="E5" s="1">
        <v>1230.0</v>
      </c>
      <c r="F5" s="1">
        <v>1250.0</v>
      </c>
      <c r="G5" s="1">
        <v>1240.0</v>
      </c>
      <c r="H5" s="1">
        <v>1220.0</v>
      </c>
      <c r="I5" s="1">
        <v>1210.0</v>
      </c>
      <c r="J5" s="1">
        <v>1200.0</v>
      </c>
      <c r="K5" s="1">
        <v>1230.0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1558</v>
      </c>
      <c r="L7" s="1" t="str">
        <f>IF(W3*FORECAST(W2,B3:W3,B2:W2)&gt;0,FORECAST(W2,B3:W3,B2:W2),V3)*$X$1 * (1+0.02)/(0.0569-0.02)</f>
        <v>#N/A</v>
      </c>
      <c r="M7" s="2"/>
      <c r="N7" s="2"/>
      <c r="O7" s="2"/>
      <c r="P7" s="2"/>
      <c r="Q7" s="2"/>
      <c r="R7" s="2"/>
      <c r="S7" s="2"/>
      <c r="T7" s="2"/>
      <c r="U7" s="2"/>
      <c r="V7" s="2"/>
      <c r="W7" s="2"/>
      <c r="X7" s="2"/>
      <c r="Y7" s="2"/>
      <c r="Z7" s="2"/>
    </row>
    <row r="8">
      <c r="A8" s="2"/>
      <c r="B8" s="2"/>
      <c r="C8" s="2"/>
      <c r="D8" s="2"/>
      <c r="E8" s="2"/>
      <c r="F8" s="2"/>
      <c r="G8" s="2"/>
      <c r="H8" s="2"/>
      <c r="I8" s="2"/>
      <c r="J8" s="2"/>
      <c r="K8" s="1" t="s">
        <v>1559</v>
      </c>
      <c r="L8" s="1" t="str">
        <f t="array" ref="L8">NPV(0.0569,M3:W3)</f>
        <v>#N/A</v>
      </c>
      <c r="M8" s="2"/>
      <c r="N8" s="2"/>
      <c r="O8" s="2"/>
      <c r="P8" s="2"/>
      <c r="Q8" s="2"/>
      <c r="R8" s="2"/>
      <c r="S8" s="2"/>
      <c r="T8" s="2"/>
      <c r="U8" s="2"/>
      <c r="V8" s="2"/>
      <c r="W8" s="2"/>
      <c r="X8" s="2"/>
      <c r="Y8" s="2"/>
      <c r="Z8" s="2"/>
    </row>
    <row r="9">
      <c r="A9" s="2"/>
      <c r="B9" s="2"/>
      <c r="C9" s="2"/>
      <c r="D9" s="2"/>
      <c r="E9" s="2"/>
      <c r="F9" s="2"/>
      <c r="G9" s="2"/>
      <c r="H9" s="2"/>
      <c r="I9" s="2"/>
      <c r="J9" s="2"/>
      <c r="K9" s="1" t="s">
        <v>1560</v>
      </c>
      <c r="L9" s="1" t="str">
        <f t="array" ref="L9">NPV(0.0569,M16:W16)</f>
        <v>#N/A</v>
      </c>
      <c r="M9" s="2"/>
      <c r="N9" s="2"/>
      <c r="O9" s="2"/>
      <c r="P9" s="2"/>
      <c r="Q9" s="2"/>
      <c r="R9" s="2"/>
      <c r="S9" s="2"/>
      <c r="T9" s="2"/>
      <c r="U9" s="2"/>
      <c r="V9" s="2"/>
      <c r="W9" s="2"/>
      <c r="X9" s="2"/>
      <c r="Y9" s="2"/>
      <c r="Z9" s="2"/>
    </row>
    <row r="10">
      <c r="A10" s="2"/>
      <c r="B10" s="2"/>
      <c r="C10" s="2"/>
      <c r="D10" s="2"/>
      <c r="E10" s="2"/>
      <c r="F10" s="2"/>
      <c r="G10" s="2"/>
      <c r="H10" s="2"/>
      <c r="I10" s="2"/>
      <c r="J10" s="2"/>
      <c r="K10" s="1" t="s">
        <v>1561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-100080.0</v>
      </c>
      <c r="M11" s="2"/>
      <c r="N11" s="2"/>
      <c r="O11" s="2"/>
      <c r="P11" s="2"/>
      <c r="Q11" s="2"/>
      <c r="R11" s="2"/>
      <c r="S11" s="2"/>
      <c r="T11" s="2"/>
      <c r="U11" s="2"/>
      <c r="V11" s="2"/>
      <c r="W11" s="2"/>
      <c r="X11" s="2"/>
      <c r="Y11" s="2"/>
      <c r="Z11" s="2"/>
    </row>
    <row r="12">
      <c r="A12" s="2"/>
      <c r="B12" s="2"/>
      <c r="C12" s="2"/>
      <c r="D12" s="2"/>
      <c r="E12" s="2"/>
      <c r="F12" s="2"/>
      <c r="G12" s="2"/>
      <c r="H12" s="2"/>
      <c r="I12" s="2"/>
      <c r="J12" s="2"/>
      <c r="K12" s="1" t="s">
        <v>1562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1563</v>
      </c>
      <c r="L13" s="1">
        <v>1230.0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(1+0.02)/(0.0569-0.02)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5010.95</v>
      </c>
      <c r="C3" s="5">
        <v>5122.15</v>
      </c>
      <c r="D3" s="5">
        <v>5726.799999999999</v>
      </c>
      <c r="E3" s="5">
        <v>6060.4</v>
      </c>
      <c r="F3" s="5">
        <v>6116.0</v>
      </c>
      <c r="G3" s="5">
        <v>4760.75</v>
      </c>
      <c r="H3" s="5">
        <v>6922.2</v>
      </c>
      <c r="I3" s="5">
        <v>7068.15</v>
      </c>
      <c r="J3" s="5">
        <v>5233.349999999999</v>
      </c>
      <c r="K3" s="5">
        <v>5483.549999999999</v>
      </c>
      <c r="L3" s="1">
        <f>IF(K3*FORECAST(L2,B3:K3,B2:K2)&gt;0,FORECAST(L2,B3:K3,B2:K2),K3)*$X$1</f>
        <v>6182.72</v>
      </c>
      <c r="M3" s="1">
        <f>IF(L3*FORECAST(M2,B3:L3,B2:L2)&gt;0,FORECAST(M2,B3:L3,B2:L2),L3)*$X$1</f>
        <v>6261.318182</v>
      </c>
      <c r="N3" s="1">
        <f>IF(M3*FORECAST(N2,B3:M3,B2:M2)&gt;0,FORECAST(N2,B3:M3,B2:M2),M3)*$X$1</f>
        <v>6339.916364</v>
      </c>
      <c r="O3" s="1">
        <f>IF(N3*FORECAST(O2,B3:N3,B2:N2)&gt;0,FORECAST(O2,B3:N3,B2:N2),N3)*$X$1</f>
        <v>6418.514545</v>
      </c>
      <c r="P3" s="1">
        <f>IF(O3*FORECAST(P2,B3:O3,B2:O2)&gt;0,FORECAST(P2,B3:O3,B2:O2),O3)*$X$1</f>
        <v>6497.112727</v>
      </c>
      <c r="Q3" s="1">
        <f>IF(P3*FORECAST(Q2,B3:P3,B2:P2)&gt;0,FORECAST(Q2,B3:P3,B2:P2),P3)*$X$1</f>
        <v>6575.710909</v>
      </c>
      <c r="R3" s="1">
        <f>IF(Q3*FORECAST(R2,B3:Q3,B2:Q2)&gt;0,FORECAST(R2,B3:Q3,B2:Q2),Q3)*$X$1</f>
        <v>6654.309091</v>
      </c>
      <c r="S3" s="5">
        <f>IF(R3*FORECAST(S2,B3:R3,B2:R2)&gt;0,FORECAST(S2,B3:R3,B2:R2),R3)*$X$1</f>
        <v>6732.907273</v>
      </c>
      <c r="T3" s="5">
        <f>IF(S3*FORECAST(T2,B3:S3,B2:S2)&gt;0,FORECAST(T2,B3:S3,B2:S2),S3)*$X$1</f>
        <v>6811.505455</v>
      </c>
      <c r="U3" s="5">
        <f>IF(T3*FORECAST(U2,B3:T3,B2:T2)&gt;0,FORECAST(U2,B3:T3,B2:T2),T3)*$X$1</f>
        <v>6890.103636</v>
      </c>
      <c r="V3" s="5">
        <f>IF(U3*FORECAST(V2,B3:U3,B2:U2)&gt;0,FORECAST(V2,B3:U3,B2:U2),U3)*$X$1</f>
        <v>6968.701818</v>
      </c>
      <c r="W3" s="5">
        <f>IF(V3*FORECAST(W2,B3:V3,B2:V2)&gt;0,FORECAST(W2,B3:V3,B2:V2),V3)*$X$1</f>
        <v>7047.3</v>
      </c>
      <c r="X3" s="2"/>
      <c r="Y3" s="2"/>
      <c r="Z3" s="2"/>
    </row>
    <row r="4">
      <c r="A4" s="3" t="s">
        <v>136</v>
      </c>
      <c r="B4" s="1">
        <v>-116065.0</v>
      </c>
      <c r="C4" s="1">
        <v>-93130.0</v>
      </c>
      <c r="D4" s="1">
        <v>-101470.0</v>
      </c>
      <c r="E4" s="1">
        <v>-104250.0</v>
      </c>
      <c r="F4" s="1">
        <v>-104250.0</v>
      </c>
      <c r="G4" s="1">
        <v>-98690.0</v>
      </c>
      <c r="H4" s="1">
        <v>-138305.0</v>
      </c>
      <c r="I4" s="1">
        <v>-114675.0</v>
      </c>
      <c r="J4" s="1">
        <v>-135525.0</v>
      </c>
      <c r="K4" s="1">
        <v>-100080.0</v>
      </c>
      <c r="L4" s="2"/>
      <c r="M4" s="2"/>
      <c r="N4" s="2"/>
      <c r="O4" s="2"/>
      <c r="P4" s="2"/>
      <c r="Q4" s="2"/>
      <c r="R4" s="2"/>
      <c r="S4" s="2"/>
      <c r="T4" s="2"/>
      <c r="U4" s="2"/>
      <c r="V4" s="2"/>
      <c r="W4" s="2"/>
      <c r="X4" s="2"/>
      <c r="Y4" s="2"/>
      <c r="Z4" s="2"/>
    </row>
    <row r="5">
      <c r="A5" s="3" t="s">
        <v>1557</v>
      </c>
      <c r="B5" s="1">
        <v>1230.0</v>
      </c>
      <c r="C5" s="1">
        <v>1230.0</v>
      </c>
      <c r="D5" s="1">
        <v>1220.0</v>
      </c>
      <c r="E5" s="1">
        <v>1230.0</v>
      </c>
      <c r="F5" s="1">
        <v>1250.0</v>
      </c>
      <c r="G5" s="1">
        <v>1240.0</v>
      </c>
      <c r="H5" s="1">
        <v>1220.0</v>
      </c>
      <c r="I5" s="1">
        <v>1210.0</v>
      </c>
      <c r="J5" s="1">
        <v>1200.0</v>
      </c>
      <c r="K5" s="1">
        <v>1230.0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1558</v>
      </c>
      <c r="L7" s="1">
        <f>IF(W3*FORECAST(W2,B3:W3,B2:W2)&gt;0,FORECAST(W2,B3:W3,B2:W2),V3)*$X$1 * (1+0.02)/(0.0569-0.02)</f>
        <v>194803.4146</v>
      </c>
      <c r="M7" s="2"/>
      <c r="N7" s="2"/>
      <c r="O7" s="2"/>
      <c r="P7" s="2"/>
      <c r="Q7" s="2"/>
      <c r="R7" s="2"/>
      <c r="S7" s="2"/>
      <c r="T7" s="2"/>
      <c r="U7" s="2"/>
      <c r="V7" s="2"/>
      <c r="W7" s="2"/>
      <c r="X7" s="2"/>
      <c r="Y7" s="2"/>
      <c r="Z7" s="2"/>
    </row>
    <row r="8">
      <c r="A8" s="2"/>
      <c r="B8" s="2"/>
      <c r="C8" s="2"/>
      <c r="D8" s="2"/>
      <c r="E8" s="2"/>
      <c r="F8" s="2"/>
      <c r="G8" s="2"/>
      <c r="H8" s="2"/>
      <c r="I8" s="2"/>
      <c r="J8" s="2"/>
      <c r="K8" s="1" t="s">
        <v>1559</v>
      </c>
      <c r="L8" s="6">
        <f t="array" ref="L8">NPV(0.0569,M3:W3)</f>
        <v>52977.49266</v>
      </c>
      <c r="M8" s="2"/>
      <c r="N8" s="2"/>
      <c r="O8" s="2"/>
      <c r="P8" s="2"/>
      <c r="Q8" s="2"/>
      <c r="R8" s="2"/>
      <c r="S8" s="2"/>
      <c r="T8" s="2"/>
      <c r="U8" s="2"/>
      <c r="V8" s="2"/>
      <c r="W8" s="2"/>
      <c r="X8" s="2"/>
      <c r="Y8" s="2"/>
      <c r="Z8" s="2"/>
    </row>
    <row r="9">
      <c r="A9" s="2"/>
      <c r="B9" s="2"/>
      <c r="C9" s="2"/>
      <c r="D9" s="2"/>
      <c r="E9" s="2"/>
      <c r="F9" s="2"/>
      <c r="G9" s="2"/>
      <c r="H9" s="2"/>
      <c r="I9" s="2"/>
      <c r="J9" s="2"/>
      <c r="K9" s="1" t="s">
        <v>1560</v>
      </c>
      <c r="L9" s="6">
        <f t="array" ref="L9">NPV(0.0569,M16:W16)</f>
        <v>105979.9446</v>
      </c>
      <c r="M9" s="2"/>
      <c r="N9" s="2"/>
      <c r="O9" s="2"/>
      <c r="P9" s="2"/>
      <c r="Q9" s="2"/>
      <c r="R9" s="2"/>
      <c r="S9" s="2"/>
      <c r="T9" s="2"/>
      <c r="U9" s="2"/>
      <c r="V9" s="2"/>
      <c r="W9" s="2"/>
      <c r="X9" s="2"/>
      <c r="Y9" s="2"/>
      <c r="Z9" s="2"/>
    </row>
    <row r="10">
      <c r="A10" s="2"/>
      <c r="B10" s="2"/>
      <c r="C10" s="2"/>
      <c r="D10" s="2"/>
      <c r="E10" s="2"/>
      <c r="F10" s="2"/>
      <c r="G10" s="2"/>
      <c r="H10" s="2"/>
      <c r="I10" s="2"/>
      <c r="J10" s="2"/>
      <c r="K10" s="1" t="s">
        <v>1561</v>
      </c>
      <c r="L10" s="6">
        <f>L8 + L9</f>
        <v>158957.4373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-100080.0</v>
      </c>
      <c r="M11" s="2"/>
      <c r="N11" s="2"/>
      <c r="O11" s="2"/>
      <c r="P11" s="2"/>
      <c r="Q11" s="2"/>
      <c r="R11" s="2"/>
      <c r="S11" s="2"/>
      <c r="T11" s="2"/>
      <c r="U11" s="2"/>
      <c r="V11" s="2"/>
      <c r="W11" s="2"/>
      <c r="X11" s="2"/>
      <c r="Y11" s="2"/>
      <c r="Z11" s="2"/>
    </row>
    <row r="12">
      <c r="A12" s="2"/>
      <c r="B12" s="2"/>
      <c r="C12" s="2"/>
      <c r="D12" s="2"/>
      <c r="E12" s="2"/>
      <c r="F12" s="2"/>
      <c r="G12" s="2"/>
      <c r="H12" s="2"/>
      <c r="I12" s="2"/>
      <c r="J12" s="2"/>
      <c r="K12" s="1" t="s">
        <v>1562</v>
      </c>
      <c r="L12" s="6">
        <f>L10 - L11</f>
        <v>259037.4373</v>
      </c>
      <c r="M12" s="2"/>
      <c r="N12" s="2"/>
      <c r="O12" s="2"/>
      <c r="P12" s="2"/>
      <c r="Q12" s="2"/>
      <c r="R12" s="2"/>
      <c r="S12" s="2"/>
      <c r="T12" s="2"/>
      <c r="U12" s="2"/>
      <c r="V12" s="2"/>
      <c r="W12" s="2"/>
      <c r="X12" s="2"/>
      <c r="Y12" s="2"/>
      <c r="Z12" s="2"/>
    </row>
    <row r="13">
      <c r="A13" s="2"/>
      <c r="B13" s="2"/>
      <c r="C13" s="2"/>
      <c r="D13" s="2"/>
      <c r="E13" s="2"/>
      <c r="F13" s="2"/>
      <c r="G13" s="2"/>
      <c r="H13" s="2"/>
      <c r="I13" s="2"/>
      <c r="J13" s="2"/>
      <c r="K13" s="1" t="s">
        <v>1563</v>
      </c>
      <c r="L13" s="1">
        <v>1230.0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210.5995425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(1+0.02)/(0.0569-0.02)</f>
        <v>194803.4146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