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<sst xmlns="http://schemas.openxmlformats.org/spreadsheetml/2006/main" count="1396" uniqueCount="1271">
  <si>
    <t>ticker</t>
  </si>
  <si>
    <t>CG</t>
  </si>
  <si>
    <t>nombre</t>
  </si>
  <si>
    <t>THE CARLYLE GROUP INC</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</si>
  <si>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</si>
  <si>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</si>
  <si>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</si>
  <si>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</si>
  <si>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</si>
  <si>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</si>
  <si>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</si>
  <si>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</si>
  <si>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</si>
  <si>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</si>
  <si>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</si>
  <si>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</si>
  <si>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</si>
  <si>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Net Debt Growth</t>
  </si>
  <si>
    <t>-7.21%</t>
  </si>
  <si>
    <t>Total Assets Growth</t>
  </si>
  <si>
    <t>11.81%</t>
  </si>
  <si>
    <t>Net Property, Plant and Equipment Growth</t>
  </si>
  <si>
    <t>-31.25%</t>
  </si>
  <si>
    <t>EBITDA Growth</t>
  </si>
  <si>
    <t>25.03%</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</si>
  <si>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</si>
  <si>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</si>
  <si>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</si>
  <si>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</si>
  <si>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</si>
  <si>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</si>
  <si>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</si>
  <si>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</si>
  <si>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</si>
  <si>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Tax Benefit from Stock Options</t>
  </si>
  <si>
    <t>Change in Accounts Receivable</t>
  </si>
  <si>
    <t>Change in Accounts Payable</t>
  </si>
  <si>
    <t>Change in Unearned Revenues</t>
  </si>
  <si>
    <t>Change In Deferred Taxes</t>
  </si>
  <si>
    <t>Change in Other Net Operating Assets (Collected)</t>
  </si>
  <si>
    <t>Other Operating Activities</t>
  </si>
  <si>
    <t>Cash from Operations</t>
  </si>
  <si>
    <t>Capital Expenditure</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</si>
  <si>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</si>
  <si>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</si>
  <si>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</si>
  <si>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</si>
  <si>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</si>
  <si>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</si>
  <si>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</si>
  <si>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</si>
  <si>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</si>
  <si>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</si>
  <si>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</si>
  <si>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</si>
  <si>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</si>
  <si>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</si>
  <si>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</si>
  <si>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</si>
  <si>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</si>
  <si>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</si>
  <si>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</si>
  <si>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</si>
  <si>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</si>
  <si>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</si>
  <si>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</si>
  <si>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</si>
  <si>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</si>
  <si>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</si>
  <si>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</si>
  <si>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</si>
  <si>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</si>
  <si>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</si>
  <si>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</si>
  <si>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Net Property Plant And Equipment</t>
  </si>
  <si>
    <t>Goodwill</t>
  </si>
  <si>
    <t>Other Intangibles, Total</t>
  </si>
  <si>
    <t>Investment In Debt and Equity Securities</t>
  </si>
  <si>
    <t>Trading Asset Securities, Total</t>
  </si>
  <si>
    <t>Restricted Cash</t>
  </si>
  <si>
    <t>Other Current Assets, Total</t>
  </si>
  <si>
    <t>Deferred Tax Assets Long-Term (Collected)</t>
  </si>
  <si>
    <t>Other Long-Term Assets, Total</t>
  </si>
  <si>
    <t>Total Assets</t>
  </si>
  <si>
    <t>Liabilities</t>
  </si>
  <si>
    <t>Accounts Payable, Total</t>
  </si>
  <si>
    <t>Accrued Expenses, Total</t>
  </si>
  <si>
    <t>Current Portion of Long-Term Debt</t>
  </si>
  <si>
    <t>Current Portion of Leases</t>
  </si>
  <si>
    <t>Long-Term Debt</t>
  </si>
  <si>
    <t>Long-Term Leases</t>
  </si>
  <si>
    <t>Current Income Taxes Payable</t>
  </si>
  <si>
    <t>Other Current Liabilities - (Brok / FS / Ins. / REIT Template)</t>
  </si>
  <si>
    <t>Unearned Revenue Non Current</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</si>
  <si>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</si>
  <si>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</si>
  <si>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</si>
  <si>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</si>
  <si>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</si>
  <si>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</si>
  <si>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</si>
  <si>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</si>
  <si>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</si>
  <si>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</si>
  <si>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</si>
  <si>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</si>
  <si>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</si>
  <si>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</si>
  <si>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</si>
  <si>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</si>
  <si>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</si>
  <si>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t>
  </si>
  <si>
    <t>6.42</t>
  </si>
  <si>
    <t>3.64</t>
  </si>
  <si>
    <t>6.28</t>
  </si>
  <si>
    <t>5.48</t>
  </si>
  <si>
    <t>5.25</t>
  </si>
  <si>
    <t>7.61</t>
  </si>
  <si>
    <t>14.86</t>
  </si>
  <si>
    <t>17.17</t>
  </si>
  <si>
    <t>14.37</t>
  </si>
  <si>
    <t>Tangible Book Value</t>
  </si>
  <si>
    <t>Tangible Book Value Per Share</t>
  </si>
  <si>
    <t>3.98</t>
  </si>
  <si>
    <t>4.74</t>
  </si>
  <si>
    <t>3.14</t>
  </si>
  <si>
    <t>5.93</t>
  </si>
  <si>
    <t>4.76</t>
  </si>
  <si>
    <t>4.72</t>
  </si>
  <si>
    <t>7.47</t>
  </si>
  <si>
    <t>14.76</t>
  </si>
  <si>
    <t>14.69</t>
  </si>
  <si>
    <t>12.25</t>
  </si>
  <si>
    <t>Total Debt</t>
  </si>
  <si>
    <t>Debt Equivalent of Unfunded Proj. Benefit Obligation</t>
  </si>
  <si>
    <t>Net Debt</t>
  </si>
  <si>
    <t>Equity Method Investments, Total</t>
  </si>
  <si>
    <t>Full Time Employees</t>
  </si>
  <si>
    <t>Interest and Dividend Income, Total</t>
  </si>
  <si>
    <t>Interest Expense, Total</t>
  </si>
  <si>
    <t>Net Interest Income</t>
  </si>
  <si>
    <t>Trading and Principal Transactions</t>
  </si>
  <si>
    <t>Asset Management Fee</t>
  </si>
  <si>
    <t>Gain (Loss) on Sale of Investments, Total (Rev)</t>
  </si>
  <si>
    <t>Other Revenues, Total</t>
  </si>
  <si>
    <t>Revenues Before Provison For Loan Losses</t>
  </si>
  <si>
    <t>Total Revenues</t>
  </si>
  <si>
    <t>Salaries And Other Employee Benefits</t>
  </si>
  <si>
    <t>Stock-Based Compensation (IS)</t>
  </si>
  <si>
    <t>Cost of Services Provided, Total</t>
  </si>
  <si>
    <t>Other Operating Expenses</t>
  </si>
  <si>
    <t>Total Operating Expenses</t>
  </si>
  <si>
    <t>Operating Income</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</si>
  <si>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</si>
  <si>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</si>
  <si>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</si>
  <si>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</si>
  <si>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</si>
  <si>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</si>
  <si>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</si>
  <si>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</si>
  <si>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</si>
  <si>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</si>
  <si>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</si>
  <si>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</si>
  <si>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</si>
  <si>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</si>
  <si>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</si>
  <si>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</si>
  <si>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</si>
  <si>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1.35</t>
  </si>
  <si>
    <t>-0.24</t>
  </si>
  <si>
    <t>0.08</t>
  </si>
  <si>
    <t>2.58</t>
  </si>
  <si>
    <t>0.89</t>
  </si>
  <si>
    <t>3.05</t>
  </si>
  <si>
    <t>0.99</t>
  </si>
  <si>
    <t>8.37</t>
  </si>
  <si>
    <t>3.39</t>
  </si>
  <si>
    <t>-1.68</t>
  </si>
  <si>
    <t>Basic EPS - Continuing Operations</t>
  </si>
  <si>
    <t>Basic Weighted Average Shares Outstanding</t>
  </si>
  <si>
    <t>Net EPS - Diluted</t>
  </si>
  <si>
    <t>1.23</t>
  </si>
  <si>
    <t>-0.3</t>
  </si>
  <si>
    <t>-0.08</t>
  </si>
  <si>
    <t>2.38</t>
  </si>
  <si>
    <t>0.82</t>
  </si>
  <si>
    <t>2.82</t>
  </si>
  <si>
    <t>0.97</t>
  </si>
  <si>
    <t>8.2</t>
  </si>
  <si>
    <t>3.35</t>
  </si>
  <si>
    <t>Diluted EPS - Continuing Operations</t>
  </si>
  <si>
    <t>Diluted Weighted Average Shares Outstanding</t>
  </si>
  <si>
    <t>Normalized Basic EPS</t>
  </si>
  <si>
    <t>-12.16</t>
  </si>
  <si>
    <t>-9.39</t>
  </si>
  <si>
    <t>0.14</t>
  </si>
  <si>
    <t>-1.25</t>
  </si>
  <si>
    <t>0.1</t>
  </si>
  <si>
    <t>-0.16</t>
  </si>
  <si>
    <t>0.92</t>
  </si>
  <si>
    <t>6.93</t>
  </si>
  <si>
    <t>2.63</t>
  </si>
  <si>
    <t>-1.36</t>
  </si>
  <si>
    <t>Normalized Diluted EPS</t>
  </si>
  <si>
    <t>-11.16</t>
  </si>
  <si>
    <t>-2.34</t>
  </si>
  <si>
    <t>0.04</t>
  </si>
  <si>
    <t>-1.15</t>
  </si>
  <si>
    <t>0.09</t>
  </si>
  <si>
    <t>-0.14</t>
  </si>
  <si>
    <t>0.9</t>
  </si>
  <si>
    <t>6.79</t>
  </si>
  <si>
    <t>2.6</t>
  </si>
  <si>
    <t>Dividend Per Share</t>
  </si>
  <si>
    <t>2.09</t>
  </si>
  <si>
    <t>2.07</t>
  </si>
  <si>
    <t>1.55</t>
  </si>
  <si>
    <t>1.41</t>
  </si>
  <si>
    <t>1.34</t>
  </si>
  <si>
    <t>1.3</t>
  </si>
  <si>
    <t>1.4</t>
  </si>
  <si>
    <t>Payout Ratio</t>
  </si>
  <si>
    <t>119.7</t>
  </si>
  <si>
    <t>50.84</t>
  </si>
  <si>
    <t>131.67</t>
  </si>
  <si>
    <t>45.31</t>
  </si>
  <si>
    <t>100.89</t>
  </si>
  <si>
    <t>11.96</t>
  </si>
  <si>
    <t>36.21</t>
  </si>
  <si>
    <t>-81.8</t>
  </si>
  <si>
    <t>Total Revenues (As Reported)</t>
  </si>
  <si>
    <t>Effective Tax Rate - (Ratio)</t>
  </si>
  <si>
    <t>7.74</t>
  </si>
  <si>
    <t>0.52</t>
  </si>
  <si>
    <t>66.23</t>
  </si>
  <si>
    <t>11.03</t>
  </si>
  <si>
    <t>8.69</t>
  </si>
  <si>
    <t>3.97</t>
  </si>
  <si>
    <t>24.39</t>
  </si>
  <si>
    <t>18.3</t>
  </si>
  <si>
    <t>17.34</t>
  </si>
  <si>
    <t>Current Domestic Taxes</t>
  </si>
  <si>
    <t>0</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</si>
  <si>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</si>
  <si>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</si>
  <si>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</si>
  <si>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</si>
  <si>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</si>
  <si>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</si>
  <si>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</si>
  <si>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</si>
  <si>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Other (Total)</t>
  </si>
  <si>
    <t>Total Stock-Based Compensation</t>
  </si>
  <si>
    <t>Profitability</t>
  </si>
  <si>
    <t>Return on Assets</t>
  </si>
  <si>
    <t>2.56</t>
  </si>
  <si>
    <t>1.17</t>
  </si>
  <si>
    <t>0.07</t>
  </si>
  <si>
    <t>9.05</t>
  </si>
  <si>
    <t>2.61</t>
  </si>
  <si>
    <t>8.86</t>
  </si>
  <si>
    <t>16.51</t>
  </si>
  <si>
    <t>6.02</t>
  </si>
  <si>
    <t>-2.33</t>
  </si>
  <si>
    <t>Return On Equity %</t>
  </si>
  <si>
    <t>6.63</t>
  </si>
  <si>
    <t>3.67</t>
  </si>
  <si>
    <t>0.29</t>
  </si>
  <si>
    <t>45.76</t>
  </si>
  <si>
    <t>11.37</t>
  </si>
  <si>
    <t>40.8</t>
  </si>
  <si>
    <t>12.98</t>
  </si>
  <si>
    <t>70.52</t>
  </si>
  <si>
    <t>20.51</t>
  </si>
  <si>
    <t>-7.88</t>
  </si>
  <si>
    <t>Return on Common Equity</t>
  </si>
  <si>
    <t>11.11</t>
  </si>
  <si>
    <t>-2.97</t>
  </si>
  <si>
    <t>50.82</t>
  </si>
  <si>
    <t>15.24</t>
  </si>
  <si>
    <t>57.14</t>
  </si>
  <si>
    <t>21.05</t>
  </si>
  <si>
    <t>74.66</t>
  </si>
  <si>
    <t>21.3</t>
  </si>
  <si>
    <t>-10.66</t>
  </si>
  <si>
    <t>Margin Analysis</t>
  </si>
  <si>
    <t>Gross Profit Margin %</t>
  </si>
  <si>
    <t>68.2</t>
  </si>
  <si>
    <t>72.65</t>
  </si>
  <si>
    <t>82.63</t>
  </si>
  <si>
    <t>70.89</t>
  </si>
  <si>
    <t>82.74</t>
  </si>
  <si>
    <t>86.19</t>
  </si>
  <si>
    <t>70.9</t>
  </si>
  <si>
    <t>65.12</t>
  </si>
  <si>
    <t>82.51</t>
  </si>
  <si>
    <t>54.41</t>
  </si>
  <si>
    <t>SG&amp;A Margin</t>
  </si>
  <si>
    <t>47.93</t>
  </si>
  <si>
    <t>71.37</t>
  </si>
  <si>
    <t>57.46</t>
  </si>
  <si>
    <t>27.38</t>
  </si>
  <si>
    <t>55.38</t>
  </si>
  <si>
    <t>41.98</t>
  </si>
  <si>
    <t>45.9</t>
  </si>
  <si>
    <t>15.46</t>
  </si>
  <si>
    <t>39.54</t>
  </si>
  <si>
    <t>69.22</t>
  </si>
  <si>
    <t>Income From Continuing Operations Margin %</t>
  </si>
  <si>
    <t>33.33</t>
  </si>
  <si>
    <t>21.42</t>
  </si>
  <si>
    <t>0.75</t>
  </si>
  <si>
    <t>29.68</t>
  </si>
  <si>
    <t>15.08</t>
  </si>
  <si>
    <t>37.44</t>
  </si>
  <si>
    <t>14.3</t>
  </si>
  <si>
    <t>35.87</t>
  </si>
  <si>
    <t>31.21</t>
  </si>
  <si>
    <t>-20.52</t>
  </si>
  <si>
    <t>Net Income Margin %</t>
  </si>
  <si>
    <t>3.13</t>
  </si>
  <si>
    <t>-0.98</t>
  </si>
  <si>
    <t>0.31</t>
  </si>
  <si>
    <t>7.19</t>
  </si>
  <si>
    <t>5.34</t>
  </si>
  <si>
    <t>12.04</t>
  </si>
  <si>
    <t>13.01</t>
  </si>
  <si>
    <t>35.04</t>
  </si>
  <si>
    <t>29.76</t>
  </si>
  <si>
    <t>-25.13</t>
  </si>
  <si>
    <t>Net Avail. For Common Margin %</t>
  </si>
  <si>
    <t>3.08</t>
  </si>
  <si>
    <t>7.01</t>
  </si>
  <si>
    <t>4.26</t>
  </si>
  <si>
    <t>10.92</t>
  </si>
  <si>
    <t>Normalized Net Income Margin</t>
  </si>
  <si>
    <t>-27.82</t>
  </si>
  <si>
    <t>-37.47</t>
  </si>
  <si>
    <t>0.55</t>
  </si>
  <si>
    <t>-3.39</t>
  </si>
  <si>
    <t>0.46</t>
  </si>
  <si>
    <t>-0.56</t>
  </si>
  <si>
    <t>12.05</t>
  </si>
  <si>
    <t>23.05</t>
  </si>
  <si>
    <t>-20.3</t>
  </si>
  <si>
    <t>Asset Turnover</t>
  </si>
  <si>
    <t>0.05</t>
  </si>
  <si>
    <t>0.17</t>
  </si>
  <si>
    <t>0.24</t>
  </si>
  <si>
    <t>0.18</t>
  </si>
  <si>
    <t>0.19</t>
  </si>
  <si>
    <t>0.11</t>
  </si>
  <si>
    <t>Short Term Liquidity</t>
  </si>
  <si>
    <t>Current Ratio</t>
  </si>
  <si>
    <t>2.54</t>
  </si>
  <si>
    <t>2.22</t>
  </si>
  <si>
    <t>2.17</t>
  </si>
  <si>
    <t>1.96</t>
  </si>
  <si>
    <t>1.79</t>
  </si>
  <si>
    <t>1.83</t>
  </si>
  <si>
    <t>2.11</t>
  </si>
  <si>
    <t>1.99</t>
  </si>
  <si>
    <t>1.67</t>
  </si>
  <si>
    <t>Quick Ratio</t>
  </si>
  <si>
    <t>3.07</t>
  </si>
  <si>
    <t>2.48</t>
  </si>
  <si>
    <t>2.14</t>
  </si>
  <si>
    <t>1.94</t>
  </si>
  <si>
    <t>1.76</t>
  </si>
  <si>
    <t>1.82</t>
  </si>
  <si>
    <t>2.1</t>
  </si>
  <si>
    <t>1.6</t>
  </si>
  <si>
    <t>Operating Cash Flow to Current Liabilities</t>
  </si>
  <si>
    <t>1.46</t>
  </si>
  <si>
    <t>-0.15</t>
  </si>
  <si>
    <t>-0.13</t>
  </si>
  <si>
    <t>0.12</t>
  </si>
  <si>
    <t>-0.05</t>
  </si>
  <si>
    <t>0.33</t>
  </si>
  <si>
    <t>Long Term Solvency</t>
  </si>
  <si>
    <t>Total Debt/Equity</t>
  </si>
  <si>
    <t>134.92</t>
  </si>
  <si>
    <t>204.91</t>
  </si>
  <si>
    <t>358.38</t>
  </si>
  <si>
    <t>199.3</t>
  </si>
  <si>
    <t>225.31</t>
  </si>
  <si>
    <t>234.75</t>
  </si>
  <si>
    <t>274.64</t>
  </si>
  <si>
    <t>148.95</t>
  </si>
  <si>
    <t>127.25</t>
  </si>
  <si>
    <t>160.01</t>
  </si>
  <si>
    <t>Total Debt / Total Capital</t>
  </si>
  <si>
    <t>57.43</t>
  </si>
  <si>
    <t>67.2</t>
  </si>
  <si>
    <t>78.18</t>
  </si>
  <si>
    <t>66.59</t>
  </si>
  <si>
    <t>69.26</t>
  </si>
  <si>
    <t>70.13</t>
  </si>
  <si>
    <t>73.31</t>
  </si>
  <si>
    <t>59.83</t>
  </si>
  <si>
    <t>55.99</t>
  </si>
  <si>
    <t>61.54</t>
  </si>
  <si>
    <t>LT Debt/Equity</t>
  </si>
  <si>
    <t>224.6</t>
  </si>
  <si>
    <t>232.84</t>
  </si>
  <si>
    <t>273.01</t>
  </si>
  <si>
    <t>147.81</t>
  </si>
  <si>
    <t>126.25</t>
  </si>
  <si>
    <t>158.85</t>
  </si>
  <si>
    <t>Long-Term Debt / Total Capital</t>
  </si>
  <si>
    <t>69.04</t>
  </si>
  <si>
    <t>69.55</t>
  </si>
  <si>
    <t>72.87</t>
  </si>
  <si>
    <t>59.37</t>
  </si>
  <si>
    <t>55.56</t>
  </si>
  <si>
    <t>61.09</t>
  </si>
  <si>
    <t>Total Liabilities / Total Assets</t>
  </si>
  <si>
    <t>64.28</t>
  </si>
  <si>
    <t>72.28</t>
  </si>
  <si>
    <t>85.42</t>
  </si>
  <si>
    <t>75.99</t>
  </si>
  <si>
    <t>78.04</t>
  </si>
  <si>
    <t>78.49</t>
  </si>
  <si>
    <t>81.27</t>
  </si>
  <si>
    <t>73.15</t>
  </si>
  <si>
    <t>68.13</t>
  </si>
  <si>
    <t>72.68</t>
  </si>
  <si>
    <t>Growth Over Prior Year</t>
  </si>
  <si>
    <t>Total Revenues, 1 Yr. Growth %</t>
  </si>
  <si>
    <t>-21.38</t>
  </si>
  <si>
    <t>-31.96</t>
  </si>
  <si>
    <t>8.84</t>
  </si>
  <si>
    <t>66.97</t>
  </si>
  <si>
    <t>-35.77</t>
  </si>
  <si>
    <t>45.07</t>
  </si>
  <si>
    <t>-15.36</t>
  </si>
  <si>
    <t>217.15</t>
  </si>
  <si>
    <t>-51.51</t>
  </si>
  <si>
    <t>-41.19</t>
  </si>
  <si>
    <t>Gross Profit, 1 Yr. Growth %</t>
  </si>
  <si>
    <t>-18.89</t>
  </si>
  <si>
    <t>-27.52</t>
  </si>
  <si>
    <t>23.79</t>
  </si>
  <si>
    <t>43.23</t>
  </si>
  <si>
    <t>-25.03</t>
  </si>
  <si>
    <t>51.12</t>
  </si>
  <si>
    <t>-30.38</t>
  </si>
  <si>
    <t>191.32</t>
  </si>
  <si>
    <t>-38.57</t>
  </si>
  <si>
    <t>-61.22</t>
  </si>
  <si>
    <t>Earnings From Cont. Operations, 1 Yr. Growth %</t>
  </si>
  <si>
    <t>-32.1</t>
  </si>
  <si>
    <t>-56.28</t>
  </si>
  <si>
    <t>-96.18</t>
  </si>
  <si>
    <t>-67.35</t>
  </si>
  <si>
    <t>260.11</t>
  </si>
  <si>
    <t>-67.68</t>
  </si>
  <si>
    <t>695.51</t>
  </si>
  <si>
    <t>-57.81</t>
  </si>
  <si>
    <t>-138.66</t>
  </si>
  <si>
    <t>Net Income, 1 Yr. Growth %</t>
  </si>
  <si>
    <t>-17.58</t>
  </si>
  <si>
    <t>-121.45</t>
  </si>
  <si>
    <t>-134.78</t>
  </si>
  <si>
    <t>-52.27</t>
  </si>
  <si>
    <t>226.95</t>
  </si>
  <si>
    <t>-8.58</t>
  </si>
  <si>
    <t>754.31</t>
  </si>
  <si>
    <t>-58.82</t>
  </si>
  <si>
    <t>-149.67</t>
  </si>
  <si>
    <t>Normalized Net Income, 1 Yr. Growth %</t>
  </si>
  <si>
    <t>-1.66</t>
  </si>
  <si>
    <t>-3.1</t>
  </si>
  <si>
    <t>-101.59</t>
  </si>
  <si>
    <t>-108.66</t>
  </si>
  <si>
    <t>75.34</t>
  </si>
  <si>
    <t>663.31</t>
  </si>
  <si>
    <t>-61.19</t>
  </si>
  <si>
    <t>-151.8</t>
  </si>
  <si>
    <t>Diluted EPS Before Extra, 1 Yr. Growth %</t>
  </si>
  <si>
    <t>-39.66</t>
  </si>
  <si>
    <t>-124.26</t>
  </si>
  <si>
    <t>-72.18</t>
  </si>
  <si>
    <t>-65.55</t>
  </si>
  <si>
    <t>243.9</t>
  </si>
  <si>
    <t>-65.6</t>
  </si>
  <si>
    <t>745.36</t>
  </si>
  <si>
    <t>-59.15</t>
  </si>
  <si>
    <t>-150.25</t>
  </si>
  <si>
    <t>Common Equity, 1 Yr. Growth %</t>
  </si>
  <si>
    <t>-12.11</t>
  </si>
  <si>
    <t>-27.39</t>
  </si>
  <si>
    <t>-40.4</t>
  </si>
  <si>
    <t>104.32</t>
  </si>
  <si>
    <t>-6.2</t>
  </si>
  <si>
    <t>4.83</t>
  </si>
  <si>
    <t>334.72</t>
  </si>
  <si>
    <t>96.3</t>
  </si>
  <si>
    <t>17.84</t>
  </si>
  <si>
    <t>-16.55</t>
  </si>
  <si>
    <t>Total Assets, 1 Yr. Growth %</t>
  </si>
  <si>
    <t>1.04</t>
  </si>
  <si>
    <t>-10.57</t>
  </si>
  <si>
    <t>-69.01</t>
  </si>
  <si>
    <t>23.14</t>
  </si>
  <si>
    <t>5.16</t>
  </si>
  <si>
    <t>13.3</t>
  </si>
  <si>
    <t>35.83</t>
  </si>
  <si>
    <t>0.72</t>
  </si>
  <si>
    <t>-1.06</t>
  </si>
  <si>
    <t>Tangible Book Value, 1 Yr. Growth %</t>
  </si>
  <si>
    <t>18.84</t>
  </si>
  <si>
    <t>41.39</t>
  </si>
  <si>
    <t>-30.19</t>
  </si>
  <si>
    <t>123.09</t>
  </si>
  <si>
    <t>-13.55</t>
  </si>
  <si>
    <t>8.48</t>
  </si>
  <si>
    <t>374.65</t>
  </si>
  <si>
    <t>98.6</t>
  </si>
  <si>
    <t>1.51</t>
  </si>
  <si>
    <t>-16.87</t>
  </si>
  <si>
    <t>Cash From Operations, 1 Yr. Growth %</t>
  </si>
  <si>
    <t>-11.64</t>
  </si>
  <si>
    <t>47.51</t>
  </si>
  <si>
    <t>-107.7</t>
  </si>
  <si>
    <t>-97.64</t>
  </si>
  <si>
    <t>-204.4</t>
  </si>
  <si>
    <t>-147.18</t>
  </si>
  <si>
    <t>-121.18</t>
  </si>
  <si>
    <t>-154.02</t>
  </si>
  <si>
    <t>Capital Expenditures, 1 Yr. Growth %</t>
  </si>
  <si>
    <t>0.68</t>
  </si>
  <si>
    <t>109.76</t>
  </si>
  <si>
    <t>-59.23</t>
  </si>
  <si>
    <t>33.86</t>
  </si>
  <si>
    <t>-7.94</t>
  </si>
  <si>
    <t>-11.18</t>
  </si>
  <si>
    <t>120.14</t>
  </si>
  <si>
    <t>-32.35</t>
  </si>
  <si>
    <t>-1.93</t>
  </si>
  <si>
    <t>64.04</t>
  </si>
  <si>
    <t>Dividend Per Share, 1 Yr. Growth %</t>
  </si>
  <si>
    <t>11.17</t>
  </si>
  <si>
    <t>-0.96</t>
  </si>
  <si>
    <t>-25.12</t>
  </si>
  <si>
    <t>-9.03</t>
  </si>
  <si>
    <t>-4.96</t>
  </si>
  <si>
    <t>7.69</t>
  </si>
  <si>
    <t>Compound Annual Growth Rate Over Two Years</t>
  </si>
  <si>
    <t>Total Revenues, 2 Yr. CAGR %</t>
  </si>
  <si>
    <t>11.95</t>
  </si>
  <si>
    <t>-26.86</t>
  </si>
  <si>
    <t>-13.94</t>
  </si>
  <si>
    <t>34.8</t>
  </si>
  <si>
    <t>3.56</t>
  </si>
  <si>
    <t>-1.73</t>
  </si>
  <si>
    <t>10.81</t>
  </si>
  <si>
    <t>63.83</t>
  </si>
  <si>
    <t>24.01</t>
  </si>
  <si>
    <t>-46.6</t>
  </si>
  <si>
    <t>Gross Profit, 2 Yr. CAGR %</t>
  </si>
  <si>
    <t>-0.01</t>
  </si>
  <si>
    <t>-23.33</t>
  </si>
  <si>
    <t>-5.28</t>
  </si>
  <si>
    <t>33.16</t>
  </si>
  <si>
    <t>3.63</t>
  </si>
  <si>
    <t>9.18</t>
  </si>
  <si>
    <t>2.57</t>
  </si>
  <si>
    <t>42.41</t>
  </si>
  <si>
    <t>33.78</t>
  </si>
  <si>
    <t>-51.19</t>
  </si>
  <si>
    <t>Earnings From Cont. Operations, 2 Yr. CAGR %</t>
  </si>
  <si>
    <t>-38.24</t>
  </si>
  <si>
    <t>-45.52</t>
  </si>
  <si>
    <t>-87.07</t>
  </si>
  <si>
    <t>58.68</t>
  </si>
  <si>
    <t>363.65</t>
  </si>
  <si>
    <t>8.43</t>
  </si>
  <si>
    <t>7.88</t>
  </si>
  <si>
    <t>60.35</t>
  </si>
  <si>
    <t>83.2</t>
  </si>
  <si>
    <t>-59.61</t>
  </si>
  <si>
    <t>Net Income, 2 Yr. CAGR %</t>
  </si>
  <si>
    <t>105.59</t>
  </si>
  <si>
    <t>-57.96</t>
  </si>
  <si>
    <t>-72.69</t>
  </si>
  <si>
    <t>264.23</t>
  </si>
  <si>
    <t>326.65</t>
  </si>
  <si>
    <t>24.92</t>
  </si>
  <si>
    <t>72.88</t>
  </si>
  <si>
    <t>179.46</t>
  </si>
  <si>
    <t>87.57</t>
  </si>
  <si>
    <t>-54.78</t>
  </si>
  <si>
    <t>Normalized Net Income, 2 Yr. CAGR %</t>
  </si>
  <si>
    <t>-37.65</t>
  </si>
  <si>
    <t>-4.26</t>
  </si>
  <si>
    <t>-87.88</t>
  </si>
  <si>
    <t>-59.65</t>
  </si>
  <si>
    <t>-5.73</t>
  </si>
  <si>
    <t>-72.92</t>
  </si>
  <si>
    <t>470.41</t>
  </si>
  <si>
    <t>71.54</t>
  </si>
  <si>
    <t>-55.16</t>
  </si>
  <si>
    <t>Diluted EPS Before Extra, 2 Yr. CAGR %</t>
  </si>
  <si>
    <t>72.75</t>
  </si>
  <si>
    <t>-61.74</t>
  </si>
  <si>
    <t>-74.02</t>
  </si>
  <si>
    <t>181.94</t>
  </si>
  <si>
    <t>213.75</t>
  </si>
  <si>
    <t>8.85</t>
  </si>
  <si>
    <t>8.76</t>
  </si>
  <si>
    <t>85.84</t>
  </si>
  <si>
    <t>-54.69</t>
  </si>
  <si>
    <t>Common Equity, 2 Yr. CAGR %</t>
  </si>
  <si>
    <t>-18.41</t>
  </si>
  <si>
    <t>-20.11</t>
  </si>
  <si>
    <t>-34.22</t>
  </si>
  <si>
    <t>10.35</t>
  </si>
  <si>
    <t>38.44</t>
  </si>
  <si>
    <t>-0.84</t>
  </si>
  <si>
    <t>113.48</t>
  </si>
  <si>
    <t>192.13</t>
  </si>
  <si>
    <t>52.1</t>
  </si>
  <si>
    <t>-0.83</t>
  </si>
  <si>
    <t>Total Assets, 2 Yr. CAGR %</t>
  </si>
  <si>
    <t>6.78</t>
  </si>
  <si>
    <t>-4.94</t>
  </si>
  <si>
    <t>-47.36</t>
  </si>
  <si>
    <t>-38.23</t>
  </si>
  <si>
    <t>13.79</t>
  </si>
  <si>
    <t>6.04</t>
  </si>
  <si>
    <t>10.07</t>
  </si>
  <si>
    <t>24.05</t>
  </si>
  <si>
    <t>16.96</t>
  </si>
  <si>
    <t>-0.18</t>
  </si>
  <si>
    <t>Tangible Book Value, 2 Yr. CAGR %</t>
  </si>
  <si>
    <t>-15.56</t>
  </si>
  <si>
    <t>29.62</t>
  </si>
  <si>
    <t>-0.65</t>
  </si>
  <si>
    <t>24.79</t>
  </si>
  <si>
    <t>38.87</t>
  </si>
  <si>
    <t>-3.16</t>
  </si>
  <si>
    <t>126.92</t>
  </si>
  <si>
    <t>207.03</t>
  </si>
  <si>
    <t>41.99</t>
  </si>
  <si>
    <t>-8.14</t>
  </si>
  <si>
    <t>Cash From Operations, 2 Yr. CAGR %</t>
  </si>
  <si>
    <t>14.21</t>
  </si>
  <si>
    <t>14.17</t>
  </si>
  <si>
    <t>-66.29</t>
  </si>
  <si>
    <t>-95.74</t>
  </si>
  <si>
    <t>6.9</t>
  </si>
  <si>
    <t>610.68</t>
  </si>
  <si>
    <t>-29.82</t>
  </si>
  <si>
    <t>123.48</t>
  </si>
  <si>
    <t>49.72</t>
  </si>
  <si>
    <t>-66.18</t>
  </si>
  <si>
    <t>Capital Expenditures, 2 Yr. CAGR %</t>
  </si>
  <si>
    <t>-4.7</t>
  </si>
  <si>
    <t>45.32</t>
  </si>
  <si>
    <t>-7.52</t>
  </si>
  <si>
    <t>-26.13</t>
  </si>
  <si>
    <t>11.01</t>
  </si>
  <si>
    <t>-9.58</t>
  </si>
  <si>
    <t>39.83</t>
  </si>
  <si>
    <t>22.03</t>
  </si>
  <si>
    <t>-18.55</t>
  </si>
  <si>
    <t>26.83</t>
  </si>
  <si>
    <t>Dividend Per Share, 2 Yr. CAGR %</t>
  </si>
  <si>
    <t>36.6</t>
  </si>
  <si>
    <t>4.93</t>
  </si>
  <si>
    <t>-13.88</t>
  </si>
  <si>
    <t>-17.47</t>
  </si>
  <si>
    <t>-7.02</t>
  </si>
  <si>
    <t>-13.61</t>
  </si>
  <si>
    <t>14.02</t>
  </si>
  <si>
    <t>18.32</t>
  </si>
  <si>
    <t>Compound Annual Growth Rate Over Three Years</t>
  </si>
  <si>
    <t>Total Revenues, 3 Yr. CAGR %</t>
  </si>
  <si>
    <t>5.6</t>
  </si>
  <si>
    <t>-5.17</t>
  </si>
  <si>
    <t>-16.5</t>
  </si>
  <si>
    <t>7.33</t>
  </si>
  <si>
    <t>5.29</t>
  </si>
  <si>
    <t>15.87</t>
  </si>
  <si>
    <t>-6.5</t>
  </si>
  <si>
    <t>57.32</t>
  </si>
  <si>
    <t>-3.3</t>
  </si>
  <si>
    <t>Gross Profit, 3 Yr. CAGR %</t>
  </si>
  <si>
    <t>-5.63</t>
  </si>
  <si>
    <t>-10.18</t>
  </si>
  <si>
    <t>-10.05</t>
  </si>
  <si>
    <t>8.72</t>
  </si>
  <si>
    <t>9.96</t>
  </si>
  <si>
    <t>17.52</t>
  </si>
  <si>
    <t>-6.03</t>
  </si>
  <si>
    <t>45.26</t>
  </si>
  <si>
    <t>7.6</t>
  </si>
  <si>
    <t>-11.46</t>
  </si>
  <si>
    <t>Earnings From Cont. Operations, 3 Yr. CAGR %</t>
  </si>
  <si>
    <t>-7.45</t>
  </si>
  <si>
    <t>-44.96</t>
  </si>
  <si>
    <t>-77.53</t>
  </si>
  <si>
    <t>3.26</t>
  </si>
  <si>
    <t>-6.32</t>
  </si>
  <si>
    <t>326.19</t>
  </si>
  <si>
    <t>-27.57</t>
  </si>
  <si>
    <t>109.98</t>
  </si>
  <si>
    <t>2.75</t>
  </si>
  <si>
    <t>9.07</t>
  </si>
  <si>
    <t>Net Income, 3 Yr. CAGR %</t>
  </si>
  <si>
    <t>-60.16</t>
  </si>
  <si>
    <t>-3.22</t>
  </si>
  <si>
    <t>-60.53</t>
  </si>
  <si>
    <t>41.7</t>
  </si>
  <si>
    <t>290.43</t>
  </si>
  <si>
    <t>12.57</t>
  </si>
  <si>
    <t>194.47</t>
  </si>
  <si>
    <t>47.61</t>
  </si>
  <si>
    <t>20.44</t>
  </si>
  <si>
    <t>Normalized Net Income, 3 Yr. CAGR %</t>
  </si>
  <si>
    <t>-12.47</t>
  </si>
  <si>
    <t>-29.11</t>
  </si>
  <si>
    <t>-75.5</t>
  </si>
  <si>
    <t>-46.77</t>
  </si>
  <si>
    <t>-75.84</t>
  </si>
  <si>
    <t>16.37</t>
  </si>
  <si>
    <t>10.18</t>
  </si>
  <si>
    <t>528.58</t>
  </si>
  <si>
    <t>277.17</t>
  </si>
  <si>
    <t>Diluted EPS Before Extra, 3 Yr. CAGR %</t>
  </si>
  <si>
    <t>-10.21</t>
  </si>
  <si>
    <t>-65.59</t>
  </si>
  <si>
    <t>24.47</t>
  </si>
  <si>
    <t>39.91</t>
  </si>
  <si>
    <t>223.5</t>
  </si>
  <si>
    <t>-25.86</t>
  </si>
  <si>
    <t>115.44</t>
  </si>
  <si>
    <t>5.91</t>
  </si>
  <si>
    <t>20.17</t>
  </si>
  <si>
    <t>Common Equity, 3 Yr. CAGR %</t>
  </si>
  <si>
    <t>-24.77</t>
  </si>
  <si>
    <t>-21.52</t>
  </si>
  <si>
    <t>-27.55</t>
  </si>
  <si>
    <t>-4.02</t>
  </si>
  <si>
    <t>4.53</t>
  </si>
  <si>
    <t>26.18</t>
  </si>
  <si>
    <t>62.29</t>
  </si>
  <si>
    <t>107.59</t>
  </si>
  <si>
    <t>115.85</t>
  </si>
  <si>
    <t>24.51</t>
  </si>
  <si>
    <t>Total Assets, 3 Yr. CAGR %</t>
  </si>
  <si>
    <t>13.45</t>
  </si>
  <si>
    <t>0.66</t>
  </si>
  <si>
    <t>-34.58</t>
  </si>
  <si>
    <t>-30.12</t>
  </si>
  <si>
    <t>-26.24</t>
  </si>
  <si>
    <t>11.46</t>
  </si>
  <si>
    <t>8.41</t>
  </si>
  <si>
    <t>18.06</t>
  </si>
  <si>
    <t>15.73</t>
  </si>
  <si>
    <t>10.62</t>
  </si>
  <si>
    <t>Tangible Book Value, 3 Yr. CAGR %</t>
  </si>
  <si>
    <t>-36.97</t>
  </si>
  <si>
    <t>0.27</t>
  </si>
  <si>
    <t>5.46</t>
  </si>
  <si>
    <t>30.1</t>
  </si>
  <si>
    <t>10.42</t>
  </si>
  <si>
    <t>27.9</t>
  </si>
  <si>
    <t>64.5</t>
  </si>
  <si>
    <t>117.06</t>
  </si>
  <si>
    <t>112.3</t>
  </si>
  <si>
    <t>18.78</t>
  </si>
  <si>
    <t>Cash From Operations, 3 Yr. CAGR %</t>
  </si>
  <si>
    <t>-0.4</t>
  </si>
  <si>
    <t>24.38</t>
  </si>
  <si>
    <t>-53.52</t>
  </si>
  <si>
    <t>-86.1</t>
  </si>
  <si>
    <t>-55.52</t>
  </si>
  <si>
    <t>6.06</t>
  </si>
  <si>
    <t>187.77</t>
  </si>
  <si>
    <t>73.4</t>
  </si>
  <si>
    <t>1.89</t>
  </si>
  <si>
    <t>6.59</t>
  </si>
  <si>
    <t>Capital Expenditures, 3 Yr. CAGR %</t>
  </si>
  <si>
    <t>-4.59</t>
  </si>
  <si>
    <t>23.97</t>
  </si>
  <si>
    <t>-4.87</t>
  </si>
  <si>
    <t>4.61</t>
  </si>
  <si>
    <t>-20.5</t>
  </si>
  <si>
    <t>3.06</t>
  </si>
  <si>
    <t>21.64</t>
  </si>
  <si>
    <t>9.77</t>
  </si>
  <si>
    <t>13.46</t>
  </si>
  <si>
    <t>2.86</t>
  </si>
  <si>
    <t>Dividend Per Share, 3 Yr. CAGR %</t>
  </si>
  <si>
    <t>22.72</t>
  </si>
  <si>
    <t>-6.23</t>
  </si>
  <si>
    <t>-12.3</t>
  </si>
  <si>
    <t>-13.49</t>
  </si>
  <si>
    <t>-10.82</t>
  </si>
  <si>
    <t>-9.29</t>
  </si>
  <si>
    <t>11.87</t>
  </si>
  <si>
    <t>Compound Annual Growth Rate Over Five Years</t>
  </si>
  <si>
    <t>Total Revenues, 5 Yr. CAGR %</t>
  </si>
  <si>
    <t>-6.02</t>
  </si>
  <si>
    <t>-2.7</t>
  </si>
  <si>
    <t>9.16</t>
  </si>
  <si>
    <t>-8.99</t>
  </si>
  <si>
    <t>2.87</t>
  </si>
  <si>
    <t>7.46</t>
  </si>
  <si>
    <t>33.09</t>
  </si>
  <si>
    <t>4.68</t>
  </si>
  <si>
    <t>2.12</t>
  </si>
  <si>
    <t>Gross Profit, 5 Yr. CAGR %</t>
  </si>
  <si>
    <t>9.27</t>
  </si>
  <si>
    <t>-5.49</t>
  </si>
  <si>
    <t>5.14</t>
  </si>
  <si>
    <t>-4.81</t>
  </si>
  <si>
    <t>7.8</t>
  </si>
  <si>
    <t>6.94</t>
  </si>
  <si>
    <t>26.9</t>
  </si>
  <si>
    <t>8.23</t>
  </si>
  <si>
    <t>-6.1</t>
  </si>
  <si>
    <t>Earnings From Cont. Operations, 5 Yr. CAGR %</t>
  </si>
  <si>
    <t>6.64</t>
  </si>
  <si>
    <t>-22.8</t>
  </si>
  <si>
    <t>-57.88</t>
  </si>
  <si>
    <t>-15.93</t>
  </si>
  <si>
    <t>-24.58</t>
  </si>
  <si>
    <t>-0.88</t>
  </si>
  <si>
    <t>188.26</t>
  </si>
  <si>
    <t>4.98</t>
  </si>
  <si>
    <t>8.59</t>
  </si>
  <si>
    <t>Net Income, 5 Yr. CAGR %</t>
  </si>
  <si>
    <t>-34.17</t>
  </si>
  <si>
    <t>-58.67</t>
  </si>
  <si>
    <t>-65.75</t>
  </si>
  <si>
    <t>64.44</t>
  </si>
  <si>
    <t>2.28</t>
  </si>
  <si>
    <t>34.73</t>
  </si>
  <si>
    <t>80.05</t>
  </si>
  <si>
    <t>241.55</t>
  </si>
  <si>
    <t>38.07</t>
  </si>
  <si>
    <t>39.18</t>
  </si>
  <si>
    <t>Normalized Net Income, 5 Yr. CAGR %</t>
  </si>
  <si>
    <t>9.41</t>
  </si>
  <si>
    <t>-60.31</t>
  </si>
  <si>
    <t>-43.3</t>
  </si>
  <si>
    <t>-52.91</t>
  </si>
  <si>
    <t>-14.54</t>
  </si>
  <si>
    <t>193.91</t>
  </si>
  <si>
    <t>31.53</t>
  </si>
  <si>
    <t>118.31</t>
  </si>
  <si>
    <t>Diluted EPS Before Extra, 5 Yr. CAGR %</t>
  </si>
  <si>
    <t>41.91</t>
  </si>
  <si>
    <t>-16.71</t>
  </si>
  <si>
    <t>17.97</t>
  </si>
  <si>
    <t>26.5</t>
  </si>
  <si>
    <t>150.4</t>
  </si>
  <si>
    <t>7.08</t>
  </si>
  <si>
    <t>15.47</t>
  </si>
  <si>
    <t>Common Equity, 5 Yr. CAGR %</t>
  </si>
  <si>
    <t>-22.38</t>
  </si>
  <si>
    <t>-28.7</t>
  </si>
  <si>
    <t>-10.06</t>
  </si>
  <si>
    <t>-6.13</t>
  </si>
  <si>
    <t>-2.76</t>
  </si>
  <si>
    <t>39.09</t>
  </si>
  <si>
    <t>76.53</t>
  </si>
  <si>
    <t>58.14</t>
  </si>
  <si>
    <t>54.48</t>
  </si>
  <si>
    <t>Total Assets, 5 Yr. CAGR %</t>
  </si>
  <si>
    <t>13.54</t>
  </si>
  <si>
    <t>-16.56</t>
  </si>
  <si>
    <t>-17.21</t>
  </si>
  <si>
    <t>-18.37</t>
  </si>
  <si>
    <t>-17.44</t>
  </si>
  <si>
    <t>-13.43</t>
  </si>
  <si>
    <t>16.33</t>
  </si>
  <si>
    <t>11.75</t>
  </si>
  <si>
    <t>10.4</t>
  </si>
  <si>
    <t>Tangible Book Value, 5 Yr. CAGR %</t>
  </si>
  <si>
    <t>-22.76</t>
  </si>
  <si>
    <t>-24.39</t>
  </si>
  <si>
    <t>9.44</t>
  </si>
  <si>
    <t>17.73</t>
  </si>
  <si>
    <t>15.61</t>
  </si>
  <si>
    <t>47.29</t>
  </si>
  <si>
    <t>81.55</t>
  </si>
  <si>
    <t>55.09</t>
  </si>
  <si>
    <t>53.89</t>
  </si>
  <si>
    <t>Cash From Operations, 5 Yr. CAGR %</t>
  </si>
  <si>
    <t>44.59</t>
  </si>
  <si>
    <t>6.29</t>
  </si>
  <si>
    <t>-35.43</t>
  </si>
  <si>
    <t>-67.73</t>
  </si>
  <si>
    <t>-35.15</t>
  </si>
  <si>
    <t>-32.95</t>
  </si>
  <si>
    <t>-46.62</t>
  </si>
  <si>
    <t>42.9</t>
  </si>
  <si>
    <t>121.59</t>
  </si>
  <si>
    <t>-9.82</t>
  </si>
  <si>
    <t>Capital Expenditures, 5 Yr. CAGR %</t>
  </si>
  <si>
    <t>24.06</t>
  </si>
  <si>
    <t>-5.78</t>
  </si>
  <si>
    <t>0.78</t>
  </si>
  <si>
    <t>1.19</t>
  </si>
  <si>
    <t>-1.31</t>
  </si>
  <si>
    <t>-0.36</t>
  </si>
  <si>
    <t>10.26</t>
  </si>
  <si>
    <t>3.61</t>
  </si>
  <si>
    <t>16.3</t>
  </si>
  <si>
    <t>Dividend Per Share, 5 Yr. CAGR %</t>
  </si>
  <si>
    <t>4.71</t>
  </si>
  <si>
    <t>-6.55</t>
  </si>
  <si>
    <t>-13.54</t>
  </si>
  <si>
    <t>-8.39</t>
  </si>
  <si>
    <t>-1.61</t>
  </si>
  <si>
    <t>0.88</t>
  </si>
  <si>
    <t>2019</t>
  </si>
  <si>
    <t>2020</t>
  </si>
  <si>
    <t>2021</t>
  </si>
  <si>
    <t>2022</t>
  </si>
  <si>
    <t>2023</t>
  </si>
  <si>
    <t>2024</t>
  </si>
  <si>
    <t>2025</t>
  </si>
  <si>
    <t>2026</t>
  </si>
  <si>
    <t>Capitalization
                                    1</t>
  </si>
  <si>
    <t>3,762</t>
  </si>
  <si>
    <t>11,115</t>
  </si>
  <si>
    <t>19,570</t>
  </si>
  <si>
    <t>10,850</t>
  </si>
  <si>
    <t>14,681</t>
  </si>
  <si>
    <t>17,999</t>
  </si>
  <si>
    <t>-</t>
  </si>
  <si>
    <t>Change</t>
  </si>
  <si>
    <t>195.45%</t>
  </si>
  <si>
    <t>76.07%</t>
  </si>
  <si>
    <t>-44.56%</t>
  </si>
  <si>
    <t>35.31%</t>
  </si>
  <si>
    <t>22.6%</t>
  </si>
  <si>
    <t>0%</t>
  </si>
  <si>
    <t>Enterprise Value (EV)
                                    1</t>
  </si>
  <si>
    <t>9,475</t>
  </si>
  <si>
    <t>17,461</t>
  </si>
  <si>
    <t>24,852</t>
  </si>
  <si>
    <t>17,379</t>
  </si>
  <si>
    <t>21,660</t>
  </si>
  <si>
    <t>19,549</t>
  </si>
  <si>
    <t>19,606</t>
  </si>
  <si>
    <t>19,999</t>
  </si>
  <si>
    <t>84.28%</t>
  </si>
  <si>
    <t>42.33%</t>
  </si>
  <si>
    <t>-30.07%</t>
  </si>
  <si>
    <t>24.64%</t>
  </si>
  <si>
    <t>-9.75%</t>
  </si>
  <si>
    <t>0.29%</t>
  </si>
  <si>
    <t>2%</t>
  </si>
  <si>
    <t>P/E ratio</t>
  </si>
  <si>
    <t>11.4x</t>
  </si>
  <si>
    <t>32.4x</t>
  </si>
  <si>
    <t>8.91x</t>
  </si>
  <si>
    <t>-24.2x</t>
  </si>
  <si>
    <t>14.9x</t>
  </si>
  <si>
    <t>12.7x</t>
  </si>
  <si>
    <t>11.9x</t>
  </si>
  <si>
    <t>PBR</t>
  </si>
  <si>
    <t>3.76x</t>
  </si>
  <si>
    <t>4.13x</t>
  </si>
  <si>
    <t>3.7x</t>
  </si>
  <si>
    <t>1.74x</t>
  </si>
  <si>
    <t>2.54x</t>
  </si>
  <si>
    <t>1.14x</t>
  </si>
  <si>
    <t>PEG</t>
  </si>
  <si>
    <t>-0.5x</t>
  </si>
  <si>
    <t>0x</t>
  </si>
  <si>
    <t>-0x</t>
  </si>
  <si>
    <t>0.7x</t>
  </si>
  <si>
    <t>1.78x</t>
  </si>
  <si>
    <t>Capitalization / Revenue</t>
  </si>
  <si>
    <t>4.85x</t>
  </si>
  <si>
    <t>3.95x</t>
  </si>
  <si>
    <t>2.47x</t>
  </si>
  <si>
    <t>4.31x</t>
  </si>
  <si>
    <t>4.8x</t>
  </si>
  <si>
    <t>3.9x</t>
  </si>
  <si>
    <t>3.69x</t>
  </si>
  <si>
    <t>EV / Revenue</t>
  </si>
  <si>
    <t>4.49x</t>
  </si>
  <si>
    <t>7.63x</t>
  </si>
  <si>
    <t>5.02x</t>
  </si>
  <si>
    <t>6.36x</t>
  </si>
  <si>
    <t>5.21x</t>
  </si>
  <si>
    <t>4.25x</t>
  </si>
  <si>
    <t>4.1x</t>
  </si>
  <si>
    <t>EV / EBITDA</t>
  </si>
  <si>
    <t>5.87x</t>
  </si>
  <si>
    <t>21.9x</t>
  </si>
  <si>
    <t>10.9x</t>
  </si>
  <si>
    <t>8.92x</t>
  </si>
  <si>
    <t>14.7x</t>
  </si>
  <si>
    <t>11.6x</t>
  </si>
  <si>
    <t>10.2x</t>
  </si>
  <si>
    <t>9.91x</t>
  </si>
  <si>
    <t>EV / EBIT</t>
  </si>
  <si>
    <t>6.05x</t>
  </si>
  <si>
    <t>22.9x</t>
  </si>
  <si>
    <t>11.1x</t>
  </si>
  <si>
    <t>9.1x</t>
  </si>
  <si>
    <t>15.1x</t>
  </si>
  <si>
    <t>12.9x</t>
  </si>
  <si>
    <t>EV / FCF</t>
  </si>
  <si>
    <t>-41.4x</t>
  </si>
  <si>
    <t>157x</t>
  </si>
  <si>
    <t>6x</t>
  </si>
  <si>
    <t>8.01x</t>
  </si>
  <si>
    <t>-44.2x</t>
  </si>
  <si>
    <t>FCF Yield</t>
  </si>
  <si>
    <t>-2.42%</t>
  </si>
  <si>
    <t>0.64%</t>
  </si>
  <si>
    <t>16.7%</t>
  </si>
  <si>
    <t>12.5%</t>
  </si>
  <si>
    <t>-2.26%</t>
  </si>
  <si>
    <t>Dividend per Share
                                    2</t>
  </si>
  <si>
    <t>1.18</t>
  </si>
  <si>
    <t>1</t>
  </si>
  <si>
    <t>1.402</t>
  </si>
  <si>
    <t>1.492</t>
  </si>
  <si>
    <t>1.53</t>
  </si>
  <si>
    <t>Rate of return</t>
  </si>
  <si>
    <t>3.68%</t>
  </si>
  <si>
    <t>3.18%</t>
  </si>
  <si>
    <t>1.82%</t>
  </si>
  <si>
    <t>4.36%</t>
  </si>
  <si>
    <t>3.44%</t>
  </si>
  <si>
    <t>2.79%</t>
  </si>
  <si>
    <t>2.97%</t>
  </si>
  <si>
    <t>3.04%</t>
  </si>
  <si>
    <t>EPS
                                    2</t>
  </si>
  <si>
    <t>3.38</t>
  </si>
  <si>
    <t>4.235</t>
  </si>
  <si>
    <t>Distribution rate</t>
  </si>
  <si>
    <t>41.8%</t>
  </si>
  <si>
    <t>103%</t>
  </si>
  <si>
    <t>38.8%</t>
  </si>
  <si>
    <t>-83.3%</t>
  </si>
  <si>
    <t>41.5%</t>
  </si>
  <si>
    <t>37.6%</t>
  </si>
  <si>
    <t>36.1%</t>
  </si>
  <si>
    <t>Net sales
                                    1</t>
  </si>
  <si>
    <t>2,110</t>
  </si>
  <si>
    <t>2,290</t>
  </si>
  <si>
    <t>4,950</t>
  </si>
  <si>
    <t>4,401</t>
  </si>
  <si>
    <t>3,405</t>
  </si>
  <si>
    <t>3,751</t>
  </si>
  <si>
    <t>4,615</t>
  </si>
  <si>
    <t>4,874</t>
  </si>
  <si>
    <t>EBITDA
                                    1</t>
  </si>
  <si>
    <t>1,614</t>
  </si>
  <si>
    <t>795.6</t>
  </si>
  <si>
    <t>2,281</t>
  </si>
  <si>
    <t>1,948</t>
  </si>
  <si>
    <t>1,468</t>
  </si>
  <si>
    <t>1,686</t>
  </si>
  <si>
    <t>1,923</t>
  </si>
  <si>
    <t>2,018</t>
  </si>
  <si>
    <t>EBIT
                                    1</t>
  </si>
  <si>
    <t>1,566</t>
  </si>
  <si>
    <t>762.1</t>
  </si>
  <si>
    <t>2,244</t>
  </si>
  <si>
    <t>1,909</t>
  </si>
  <si>
    <t>1,430</t>
  </si>
  <si>
    <t>1,512</t>
  </si>
  <si>
    <t>1,795</t>
  </si>
  <si>
    <t>1,827</t>
  </si>
  <si>
    <t>Net income
                                    1</t>
  </si>
  <si>
    <t>345.3</t>
  </si>
  <si>
    <t>348.2</t>
  </si>
  <si>
    <t>1,225</t>
  </si>
  <si>
    <t>-608.4</t>
  </si>
  <si>
    <t>1,360</t>
  </si>
  <si>
    <t>1,559</t>
  </si>
  <si>
    <t>1,621</t>
  </si>
  <si>
    <t>Net Debt
                                    1</t>
  </si>
  <si>
    <t>5,713</t>
  </si>
  <si>
    <t>6,346</t>
  </si>
  <si>
    <t>5,283</t>
  </si>
  <si>
    <t>6,529</t>
  </si>
  <si>
    <t>6,979</t>
  </si>
  <si>
    <t>1,550</t>
  </si>
  <si>
    <t>1,608</t>
  </si>
  <si>
    <t>2,000</t>
  </si>
  <si>
    <t>Reference price
                                    2</t>
  </si>
  <si>
    <t>32.08</t>
  </si>
  <si>
    <t>31.44</t>
  </si>
  <si>
    <t>54.90</t>
  </si>
  <si>
    <t>29.84</t>
  </si>
  <si>
    <t>40.69</t>
  </si>
  <si>
    <t>50.32</t>
  </si>
  <si>
    <t>Nbr of stocks (in thousands)</t>
  </si>
  <si>
    <t>117,268</t>
  </si>
  <si>
    <t>353,521</t>
  </si>
  <si>
    <t>356,462</t>
  </si>
  <si>
    <t>363,605</t>
  </si>
  <si>
    <t>360,796</t>
  </si>
  <si>
    <t>357,681</t>
  </si>
  <si>
    <t>Announcement Date</t>
  </si>
  <si>
    <t>2/5/20</t>
  </si>
  <si>
    <t>2/4/21</t>
  </si>
  <si>
    <t>2/3/22</t>
  </si>
  <si>
    <t>2/7/23</t>
  </si>
  <si>
    <t>2/7/24</t>
  </si>
  <si>
    <t>address1</t>
  </si>
  <si>
    <t>1001 Pennsylvania Avenue, NW</t>
  </si>
  <si>
    <t>address2</t>
  </si>
  <si>
    <t>Suite 220 South</t>
  </si>
  <si>
    <t>city</t>
  </si>
  <si>
    <t>Washington</t>
  </si>
  <si>
    <t>state</t>
  </si>
  <si>
    <t>DC</t>
  </si>
  <si>
    <t>zip</t>
  </si>
  <si>
    <t>20004-2505</t>
  </si>
  <si>
    <t>country</t>
  </si>
  <si>
    <t>phone</t>
  </si>
  <si>
    <t>(202) 729-5626</t>
  </si>
  <si>
    <t>website</t>
  </si>
  <si>
    <t>https://www.carlyle.com</t>
  </si>
  <si>
    <t>industry</t>
  </si>
  <si>
    <t>Asset Management</t>
  </si>
  <si>
    <t>industryKey</t>
  </si>
  <si>
    <t>asset-management</t>
  </si>
  <si>
    <t>industryDisp</t>
  </si>
  <si>
    <t>sector</t>
  </si>
  <si>
    <t>Financial Services</t>
  </si>
  <si>
    <t>sectorKey</t>
  </si>
  <si>
    <t>financial-services</t>
  </si>
  <si>
    <t>sectorDisp</t>
  </si>
  <si>
    <t>longBusinessSummary</t>
  </si>
  <si>
    <t>The Carlyle Group Inc. is an investment firm specializing in direct and fund of fund investments. Within direct investments, it specializes in management-led/ Leveraged buyouts, privatizations, divestitures, strategic minority equity investments, structured credit, global distressed and corporate opportunities, small and middle market, equity private placements, consolidations and buildups, senior debt, mezzanine and leveraged finance, and venture and growth capital financings, seed/startup, early venture, emerging growth, turnaround, mid venture, late venture, PIPES. The firm invests across four segments which include Corporate Private Equity, Real Assets, Global Market Strategies, and Solutions. The firm typically invests in industrial, agribusiness, ecological sector, fintech, airports, parking, Plastics, Rubber, diversified natural resources, minerals, farming, aerospace, defense, automotive, consumer, retail, industrial, infrastructure, energy, power, healthcare, software, software enabled services, semiconductors, communications infrastructure, financial technology, utilities, gaming, systems and related supply chain, electronic systems, systems, oil and gas, processing facilities, power generation assets, technology, systems, real estate, financial services, transportation, business services, telecommunications, media, and logistics sectors. Within the industrial sector, the firm invests in manufacturing, building products, packaging, chemicals, metals and mining, forestry and paper products, and industrial consumables and services. In consumer and retail sectors, it invests in food and beverage, retail, restaurants, consumer products, domestic consumption, consumer services, personal care products, direct marketing, and education. Within aerospace, defense, business services, and government services sectors, it seeks to invest in defense electronics, manufacturing and services, government contracting and services, information technology, distribution companies. In telecommunication and media sectors, it invests in cable TV, directories, publishing, entertainment and content delivery services, wireless infrastructure/services, fixed line networks, satellite services, broadband and Internet, and infrastructure. Within real estate, the firm invests in office, hotel, industrial, retail, for sale residential, student housing, hospitality, multifamily residential, homebuilding and building products, and senior living sectors. The firm seeks to make investments in growing business including those with overleveraged balance sheets. The firm seeks to hold its investments for four to six years. In the healthcare sector, it invests in healthcare services, outsourcing services, companies running clinical trials for pharmaceutical companies, managed care, pharmaceuticals, pharmaceutical related services, healthcare IT, medical, products, and devices. It seeks to invest in companies based in Sub-Saharan focusing on Ghana, Kenya, Mozambique, Botswana, Nigeria, Uganda, West Africa, North Africa and South Africa focusing on Tanzania and Zambia; Asia focusing on Pakistan, India, South East Asia, Indonesia, Philippines, Vietnam, Korea, and Japan; Australia; New Zealand; Europe focusing on France, Italy, Denmark, United Kingdom, Germany, Austria, Belgium, Finland, Iceland, Ireland, Netherlands, Norway, Portugal, Spain, Benelux , Sweden, Switzerland, Hungary, Poland, and Russia; Middle East focusing on Bahrain, Jordan, Kuwait, Lebanon, Oman, Qatar, Saudi Arabia, Turkey, and UAE; North America focusing on United States which further invest in Southeastern United States, Texas, Boston, San Francisco Bay Area and Pacific Northwest; Asia Pacific; Soviet Union, Central-Eastern Europe, and Israel; Nordic region; and South America focusing on Mexico, Argentina, Brazil, Chile, and Peru. The firm seeks to invest in food, financial, and healthcare industries in Western China. In the real estate sector, the firm seeks to invest in various locations across Europe focusing on France and Central Europe, United States, Asia focusing on China, and Latin America. It typically invests between $2.24 million and $50 million for venture investments and between $50 million and $2 billion for buyouts in companies with enterprise value of between $31.57 million and $1000 million and sales value of $50 million and $300 million. It seeks to invest in companies with market capitalization greater than $50 million and EBITDA between $5 million to $25 million. It prefers to take a majority or a minority stake. While investing in Japan, it does not invest in companies with more than 1,000 employees and prefers companies' worth between $100 million and $150 million. The firm originates, structures, and acts as lead equity investor in the transactions. The Carlyle Group Inc. was founded in 1987 and is based in Washington, District of Columbia with additional offices across North America, South America, Asia, Australia and Europe.</t>
  </si>
  <si>
    <t>fullTimeEmployees</t>
  </si>
  <si>
    <t>companyOfficers</t>
  </si>
  <si>
    <t>[{'maxAge': 1, 'name': 'Mr. William E. Conway Jr.', 'age': 74, 'title': 'Co-Founder &amp; Co-Chairman of the Board', 'yearBorn': 1950, 'fiscalYear': 2023, 'totalPay': 500000, 'exercisedValue': 0, 'unexercisedValue': 0}, {'maxAge': 1, 'name': 'Mr. Harvey Mitchell Schwartz', 'age': 59, 'title': 'CEO &amp; Director', 'yearBorn': 1965, 'fiscalYear': 2023, 'totalPay': 7013059, 'exercisedValue': 0, 'unexercisedValue': 0}, {'maxAge': 1, 'name': 'Mr. John Christopher Redett', 'age': 56, 'title': 'CFO &amp; Head of Corporate Strategy', 'yearBorn': 1968, 'fiscalYear': 2023, 'totalPay': 2829346, 'exercisedValue': 0, 'unexercisedValue': 0}, {'maxAge': 1, 'name': 'Mr. Jeffrey William Ferguson', 'age': 58, 'title': 'MD &amp; General Counsel', 'yearBorn': 1966, 'fiscalYear': 2023, 'totalPay': 2312132, 'exercisedValue': 0, 'unexercisedValue': 0}, {'maxAge': 1, 'name': 'Mr. Christopher  Finn', 'title': 'Senior Advisor', 'fiscalYear': 2023, 'totalPay': 3327147, 'exercisedValue': 0, 'unexercisedValue': 0}, {'maxAge': 1, 'name': 'Mr. James H. Hance Jr., CPA', 'age': 80, 'title': 'Operating Executive &amp; Director', 'yearBorn': 1944, 'fiscalYear': 2023, 'exercisedValue': 0, 'unexercisedValue': 0}, {'maxAge': 1, 'name': 'Mr. David Mark Rubenstein J.D.', 'age': 75, 'title': 'Co-Founder &amp; Non-Executive Co-Chairman', 'yearBorn': 1949, 'fiscalYear': 2023, 'totalPay': 281875, 'exercisedValue': 0, 'unexercisedValue': 0}, {'maxAge': 1, 'name': "Mr. Daniel A. D'Aniello", 'age': 77, 'title': 'Co-Founder &amp; Chairman Emeritus', 'yearBorn': 1947, 'fiscalYear': 2023, 'totalPay': 281875, 'exercisedValue': 0, 'unexercisedValue': 0}, {'maxAge': 1, 'name': 'Mr. George Iain-Prentice Main CFA, MBA', 'age': 59, 'title': 'Chief Executive Officer of Solutions', 'yearBorn': 1965, 'fiscalYear': 2023, 'exercisedValue': 0, 'unexercisedValue': 0}, {'maxAge': 1, 'name': 'Ms. Lindsay P. Lobue', 'age': 49, 'title': 'COO, MD &amp; Partner',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</si>
  <si>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</si>
  <si>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</si>
  <si>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</si>
  <si>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</si>
  <si>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</si>
  <si>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</si>
  <si>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</si>
  <si>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</si>
  <si>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</si>
  <si>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</si>
  <si>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</si>
  <si>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</si>
  <si>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</si>
  <si>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</si>
  <si>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</si>
  <si>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</si>
  <si>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</si>
  <si>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</si>
  <si>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</si>
  <si>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</si>
  <si>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</si>
  <si>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</si>
  <si>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</si>
  <si>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</si>
  <si>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</si>
  <si>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</si>
  <si>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</si>
  <si>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</si>
  <si>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</si>
  <si>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</si>
  <si>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</si>
  <si>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</si>
  <si>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</si>
  <si>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</si>
  <si>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</si>
  <si>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</si>
  <si>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</si>
  <si>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</si>
  <si>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</si>
  <si>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</si>
  <si>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</si>
  <si>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</si>
  <si>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</si>
  <si>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</si>
  <si>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</si>
  <si>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</si>
  <si>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</si>
  <si>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</si>
  <si>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</si>
  <si>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</si>
  <si>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</si>
  <si>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</si>
  <si>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</si>
  <si>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</si>
  <si>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</si>
  <si>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</si>
  <si>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</si>
  <si>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</si>
  <si>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</si>
  <si>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</si>
  <si>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</si>
  <si>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</si>
  <si>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</si>
  <si>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</si>
  <si>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</si>
  <si>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</si>
  <si>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</si>
  <si>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</si>
  <si>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</si>
  <si>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</si>
  <si>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</si>
  <si>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</si>
  <si>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</si>
  <si>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</si>
  <si>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</si>
  <si>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</si>
  <si>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</si>
  <si>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</si>
  <si>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</si>
  <si>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The Carlyle Group Inc.</t>
  </si>
  <si>
    <t>longName</t>
  </si>
  <si>
    <t>firstTradeDateEpochUtc</t>
  </si>
  <si>
    <t>timeZoneFullName</t>
  </si>
  <si>
    <t>America/New_York</t>
  </si>
  <si>
    <t>timeZoneShortName</t>
  </si>
  <si>
    <t>EST</t>
  </si>
  <si>
    <t>uuid</t>
  </si>
  <si>
    <t>5202c658-6cac-3bee-868e-86d1ff854231</t>
  </si>
  <si>
    <t>messageBoardId</t>
  </si>
  <si>
    <t>finmb_23333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</si>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</sst>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ly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51.46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1.7998508032E10</v>
      </c>
      <c r="C8" s="2"/>
      <c r="D8" s="2"/>
      <c r="E8" s="2"/>
      <c r="F8" s="2"/>
      <c r="G8" s="2"/>
      <c r="H8" s="2"/>
      <c r="I8" s="2"/>
      <c r="J8" s="2"/>
      <c r="K8" s="2"/>
      <c r="L8" s="2"/>
      <c r="M8" s="2"/>
      <c r="N8" s="2"/>
      <c r="O8" s="2"/>
      <c r="P8" s="2"/>
      <c r="Q8" s="2"/>
      <c r="R8" s="2"/>
      <c r="S8" s="2"/>
      <c r="T8" s="2"/>
      <c r="U8" s="2"/>
      <c r="V8" s="2"/>
      <c r="W8" s="2"/>
      <c r="X8" s="2"/>
      <c r="Y8" s="2"/>
      <c r="Z8" s="2"/>
    </row>
    <row r="9">
      <c r="A9" s="1" t="s">
        <v>14</v>
      </c>
      <c r="B9" s="1">
        <v>15.507</v>
      </c>
      <c r="C9" s="2"/>
      <c r="D9" s="2"/>
      <c r="E9" s="2"/>
      <c r="F9" s="2"/>
      <c r="G9" s="2"/>
      <c r="H9" s="2"/>
      <c r="I9" s="2"/>
      <c r="J9" s="2"/>
      <c r="K9" s="2"/>
      <c r="L9" s="2"/>
      <c r="M9" s="2"/>
      <c r="N9" s="2"/>
      <c r="O9" s="2"/>
      <c r="P9" s="2"/>
      <c r="Q9" s="2"/>
      <c r="R9" s="2"/>
      <c r="S9" s="2"/>
      <c r="T9" s="2"/>
      <c r="U9" s="2"/>
      <c r="V9" s="2"/>
      <c r="W9" s="2"/>
      <c r="X9" s="2"/>
      <c r="Y9" s="2"/>
      <c r="Z9" s="2"/>
    </row>
    <row r="10">
      <c r="A10" s="1" t="s">
        <v>15</v>
      </c>
      <c r="B10" s="1">
        <v>11.295706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85.0</v>
      </c>
      <c r="C2" s="1">
        <v>-18.0</v>
      </c>
      <c r="D2" s="1">
        <v>6.0</v>
      </c>
      <c r="E2" s="1">
        <v>244.0</v>
      </c>
      <c r="F2" s="1">
        <v>116.0</v>
      </c>
      <c r="G2" s="1">
        <v>381.0</v>
      </c>
      <c r="H2" s="1">
        <v>348.0</v>
      </c>
      <c r="I2" s="1">
        <v>2970.0</v>
      </c>
      <c r="J2" s="1">
        <v>1220.0</v>
      </c>
      <c r="K2" s="1">
        <v>-608.0</v>
      </c>
      <c r="L2" s="2"/>
      <c r="M2" s="2"/>
      <c r="N2" s="2"/>
      <c r="O2" s="2"/>
      <c r="P2" s="2"/>
      <c r="Q2" s="2"/>
      <c r="R2" s="2"/>
      <c r="S2" s="2"/>
      <c r="T2" s="2"/>
      <c r="U2" s="2"/>
      <c r="V2" s="2"/>
      <c r="W2" s="2"/>
      <c r="X2" s="2"/>
      <c r="Y2" s="2"/>
      <c r="Z2" s="2"/>
    </row>
    <row r="3">
      <c r="A3" s="1" t="s">
        <v>27</v>
      </c>
      <c r="B3" s="1">
        <v>89.0</v>
      </c>
      <c r="C3" s="1">
        <v>240.0</v>
      </c>
      <c r="D3" s="1">
        <v>7.0</v>
      </c>
      <c r="E3" s="1">
        <v>31.0</v>
      </c>
      <c r="F3" s="1">
        <v>36.0</v>
      </c>
      <c r="G3" s="1">
        <v>50.0</v>
      </c>
      <c r="H3" s="1">
        <v>37.0</v>
      </c>
      <c r="I3" s="1">
        <v>41.0</v>
      </c>
      <c r="J3" s="1">
        <v>43.0</v>
      </c>
      <c r="K3" s="1">
        <v>45.0</v>
      </c>
      <c r="L3" s="2"/>
      <c r="M3" s="2"/>
      <c r="N3" s="2"/>
      <c r="O3" s="2"/>
      <c r="P3" s="2"/>
      <c r="Q3" s="2"/>
      <c r="R3" s="2"/>
      <c r="S3" s="2"/>
      <c r="T3" s="2"/>
      <c r="U3" s="2"/>
      <c r="V3" s="2"/>
      <c r="W3" s="2"/>
      <c r="X3" s="2"/>
      <c r="Y3" s="2"/>
      <c r="Z3" s="2"/>
    </row>
    <row r="4">
      <c r="A4" s="1" t="s">
        <v>28</v>
      </c>
      <c r="B4" s="1">
        <v>103.0</v>
      </c>
      <c r="C4" s="1">
        <v>76.0</v>
      </c>
      <c r="D4" s="1">
        <v>42.0</v>
      </c>
      <c r="E4" s="1">
        <v>10.0</v>
      </c>
      <c r="F4" s="1">
        <v>10.0</v>
      </c>
      <c r="G4" s="1">
        <v>15.0</v>
      </c>
      <c r="H4" s="1">
        <v>14.0</v>
      </c>
      <c r="I4" s="1">
        <v>10.0</v>
      </c>
      <c r="J4" s="1">
        <v>104.0</v>
      </c>
      <c r="K4" s="1">
        <v>135.0</v>
      </c>
      <c r="L4" s="2"/>
      <c r="M4" s="2"/>
      <c r="N4" s="2"/>
      <c r="O4" s="2"/>
      <c r="P4" s="2"/>
      <c r="Q4" s="2"/>
      <c r="R4" s="2"/>
      <c r="S4" s="2"/>
      <c r="T4" s="2"/>
      <c r="U4" s="2"/>
      <c r="V4" s="2"/>
      <c r="W4" s="2"/>
      <c r="X4" s="2"/>
      <c r="Y4" s="2"/>
      <c r="Z4" s="2"/>
    </row>
    <row r="5">
      <c r="A5" s="1" t="s">
        <v>29</v>
      </c>
      <c r="B5" s="1">
        <v>192.0</v>
      </c>
      <c r="C5" s="1">
        <v>316.0</v>
      </c>
      <c r="D5" s="1">
        <v>50.0</v>
      </c>
      <c r="E5" s="1">
        <v>41.0</v>
      </c>
      <c r="F5" s="1">
        <v>46.0</v>
      </c>
      <c r="G5" s="1">
        <v>65.0</v>
      </c>
      <c r="H5" s="1">
        <v>52.0</v>
      </c>
      <c r="I5" s="1">
        <v>52.0</v>
      </c>
      <c r="J5" s="1">
        <v>147.0</v>
      </c>
      <c r="K5" s="1">
        <v>181.0</v>
      </c>
      <c r="L5" s="2"/>
      <c r="M5" s="2"/>
      <c r="N5" s="2"/>
      <c r="O5" s="2"/>
      <c r="P5" s="2"/>
      <c r="Q5" s="2"/>
      <c r="R5" s="2"/>
      <c r="S5" s="2"/>
      <c r="T5" s="2"/>
      <c r="U5" s="2"/>
      <c r="V5" s="2"/>
      <c r="W5" s="2"/>
      <c r="X5" s="2"/>
      <c r="Y5" s="2"/>
      <c r="Z5" s="2"/>
    </row>
    <row r="6">
      <c r="A6" s="1" t="s">
        <v>30</v>
      </c>
      <c r="B6" s="1">
        <v>0.0</v>
      </c>
      <c r="C6" s="1">
        <v>0.0</v>
      </c>
      <c r="D6" s="1">
        <v>0.0</v>
      </c>
      <c r="E6" s="1">
        <v>-9.0</v>
      </c>
      <c r="F6" s="1">
        <v>0.0</v>
      </c>
      <c r="G6" s="1">
        <v>0.0</v>
      </c>
      <c r="H6" s="1">
        <v>0.0</v>
      </c>
      <c r="I6" s="1">
        <v>0.0</v>
      </c>
      <c r="J6" s="1">
        <v>0.0</v>
      </c>
      <c r="K6" s="1">
        <v>0.0</v>
      </c>
      <c r="L6" s="2"/>
      <c r="M6" s="2"/>
      <c r="N6" s="2"/>
      <c r="O6" s="2"/>
      <c r="P6" s="2"/>
      <c r="Q6" s="2"/>
      <c r="R6" s="2"/>
      <c r="S6" s="2"/>
      <c r="T6" s="2"/>
      <c r="U6" s="2"/>
      <c r="V6" s="2"/>
      <c r="W6" s="2"/>
      <c r="X6" s="2"/>
      <c r="Y6" s="2"/>
      <c r="Z6" s="2"/>
    </row>
    <row r="7">
      <c r="A7" s="1" t="s">
        <v>31</v>
      </c>
      <c r="B7" s="1">
        <v>-771.0</v>
      </c>
      <c r="C7" s="1">
        <v>-459.0</v>
      </c>
      <c r="D7" s="1">
        <v>-206.0</v>
      </c>
      <c r="E7" s="1">
        <v>-27.0</v>
      </c>
      <c r="F7" s="1">
        <v>109.0</v>
      </c>
      <c r="G7" s="1">
        <v>18.0</v>
      </c>
      <c r="H7" s="1">
        <v>564.0</v>
      </c>
      <c r="I7" s="1">
        <v>-695.0</v>
      </c>
      <c r="J7" s="1">
        <v>-145.0</v>
      </c>
      <c r="K7" s="1">
        <v>-371.0</v>
      </c>
      <c r="L7" s="2"/>
      <c r="M7" s="2"/>
      <c r="N7" s="2"/>
      <c r="O7" s="2"/>
      <c r="P7" s="2"/>
      <c r="Q7" s="2"/>
      <c r="R7" s="2"/>
      <c r="S7" s="2"/>
      <c r="T7" s="2"/>
      <c r="U7" s="2"/>
      <c r="V7" s="2"/>
      <c r="W7" s="2"/>
      <c r="X7" s="2"/>
      <c r="Y7" s="2"/>
      <c r="Z7" s="2"/>
    </row>
    <row r="8">
      <c r="A8" s="1" t="s">
        <v>32</v>
      </c>
      <c r="B8" s="1">
        <v>0.0</v>
      </c>
      <c r="C8" s="1">
        <v>7.0</v>
      </c>
      <c r="D8" s="1">
        <v>22.0</v>
      </c>
      <c r="E8" s="1">
        <v>0.0</v>
      </c>
      <c r="F8" s="1">
        <v>0.0</v>
      </c>
      <c r="G8" s="1">
        <v>0.0</v>
      </c>
      <c r="H8" s="1">
        <v>0.0</v>
      </c>
      <c r="I8" s="1">
        <v>24.0</v>
      </c>
      <c r="J8" s="1">
        <v>0.0</v>
      </c>
      <c r="K8" s="1">
        <v>0.0</v>
      </c>
      <c r="L8" s="2"/>
      <c r="M8" s="2"/>
      <c r="N8" s="2"/>
      <c r="O8" s="2"/>
      <c r="P8" s="2"/>
      <c r="Q8" s="2"/>
      <c r="R8" s="2"/>
      <c r="S8" s="2"/>
      <c r="T8" s="2"/>
      <c r="U8" s="2"/>
      <c r="V8" s="2"/>
      <c r="W8" s="2"/>
      <c r="X8" s="2"/>
      <c r="Y8" s="2"/>
      <c r="Z8" s="2"/>
    </row>
    <row r="9">
      <c r="A9" s="1" t="s">
        <v>33</v>
      </c>
      <c r="B9" s="1">
        <v>344.0</v>
      </c>
      <c r="C9" s="1">
        <v>378.0</v>
      </c>
      <c r="D9" s="1">
        <v>335.0</v>
      </c>
      <c r="E9" s="1">
        <v>320.0</v>
      </c>
      <c r="F9" s="1">
        <v>240.0</v>
      </c>
      <c r="G9" s="1">
        <v>140.0</v>
      </c>
      <c r="H9" s="1">
        <v>105.0</v>
      </c>
      <c r="I9" s="1">
        <v>163.0</v>
      </c>
      <c r="J9" s="1">
        <v>154.0</v>
      </c>
      <c r="K9" s="1">
        <v>249.0</v>
      </c>
      <c r="L9" s="2"/>
      <c r="M9" s="2"/>
      <c r="N9" s="2"/>
      <c r="O9" s="2"/>
      <c r="P9" s="2"/>
      <c r="Q9" s="2"/>
      <c r="R9" s="2"/>
      <c r="S9" s="2"/>
      <c r="T9" s="2"/>
      <c r="U9" s="2"/>
      <c r="V9" s="2"/>
      <c r="W9" s="2"/>
      <c r="X9" s="2"/>
      <c r="Y9" s="2"/>
      <c r="Z9" s="2"/>
    </row>
    <row r="10">
      <c r="A10" s="1" t="s">
        <v>34</v>
      </c>
      <c r="B10" s="1">
        <v>-2.0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-57.0</v>
      </c>
      <c r="D11" s="1">
        <v>29.0</v>
      </c>
      <c r="E11" s="1">
        <v>-14.0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-23.0</v>
      </c>
      <c r="C12" s="1">
        <v>62.0</v>
      </c>
      <c r="D12" s="1">
        <v>66.0</v>
      </c>
      <c r="E12" s="1">
        <v>50.0</v>
      </c>
      <c r="F12" s="1">
        <v>78.0</v>
      </c>
      <c r="G12" s="1">
        <v>-43.0</v>
      </c>
      <c r="H12" s="1">
        <v>-4.0</v>
      </c>
      <c r="I12" s="1">
        <v>106.0</v>
      </c>
      <c r="J12" s="1">
        <v>-14.0</v>
      </c>
      <c r="K12" s="1">
        <v>-33.0</v>
      </c>
      <c r="L12" s="2"/>
      <c r="M12" s="2"/>
      <c r="N12" s="2"/>
      <c r="O12" s="2"/>
      <c r="P12" s="2"/>
      <c r="Q12" s="2"/>
      <c r="R12" s="2"/>
      <c r="S12" s="2"/>
      <c r="T12" s="2"/>
      <c r="U12" s="2"/>
      <c r="V12" s="2"/>
      <c r="W12" s="2"/>
      <c r="X12" s="2"/>
      <c r="Y12" s="2"/>
      <c r="Z12" s="2"/>
    </row>
    <row r="13">
      <c r="A13" s="1" t="s">
        <v>37</v>
      </c>
      <c r="B13" s="1">
        <v>36.0</v>
      </c>
      <c r="C13" s="1">
        <v>-50.0</v>
      </c>
      <c r="D13" s="1">
        <v>18.0</v>
      </c>
      <c r="E13" s="1">
        <v>24.0</v>
      </c>
      <c r="F13" s="1">
        <v>21.0</v>
      </c>
      <c r="G13" s="1">
        <v>-37.0</v>
      </c>
      <c r="H13" s="1">
        <v>16.0</v>
      </c>
      <c r="I13" s="1">
        <v>35.0</v>
      </c>
      <c r="J13" s="1">
        <v>4.0</v>
      </c>
      <c r="K13" s="1">
        <v>15.0</v>
      </c>
      <c r="L13" s="2"/>
      <c r="M13" s="2"/>
      <c r="N13" s="2"/>
      <c r="O13" s="2"/>
      <c r="P13" s="2"/>
      <c r="Q13" s="2"/>
      <c r="R13" s="2"/>
      <c r="S13" s="2"/>
      <c r="T13" s="2"/>
      <c r="U13" s="2"/>
      <c r="V13" s="2"/>
      <c r="W13" s="2"/>
      <c r="X13" s="2"/>
      <c r="Y13" s="2"/>
      <c r="Z13" s="2"/>
    </row>
    <row r="14">
      <c r="A14" s="1" t="s">
        <v>38</v>
      </c>
      <c r="B14" s="1">
        <v>10.0</v>
      </c>
      <c r="C14" s="1">
        <v>-31.0</v>
      </c>
      <c r="D14" s="1">
        <v>-4.0</v>
      </c>
      <c r="E14" s="1">
        <v>93.0</v>
      </c>
      <c r="F14" s="1">
        <v>-19.0</v>
      </c>
      <c r="G14" s="1">
        <v>13.0</v>
      </c>
      <c r="H14" s="1">
        <v>134.0</v>
      </c>
      <c r="I14" s="1">
        <v>508.0</v>
      </c>
      <c r="J14" s="1">
        <v>-73.0</v>
      </c>
      <c r="K14" s="1">
        <v>-369.0</v>
      </c>
      <c r="L14" s="2"/>
      <c r="M14" s="2"/>
      <c r="N14" s="2"/>
      <c r="O14" s="2"/>
      <c r="P14" s="2"/>
      <c r="Q14" s="2"/>
      <c r="R14" s="2"/>
      <c r="S14" s="2"/>
      <c r="T14" s="2"/>
      <c r="U14" s="2"/>
      <c r="V14" s="2"/>
      <c r="W14" s="2"/>
      <c r="X14" s="2"/>
      <c r="Y14" s="2"/>
      <c r="Z14" s="2"/>
    </row>
    <row r="15">
      <c r="A15" s="1" t="s">
        <v>39</v>
      </c>
      <c r="B15" s="1">
        <v>8.0</v>
      </c>
      <c r="C15" s="1">
        <v>57.0</v>
      </c>
      <c r="D15" s="1">
        <v>22.0</v>
      </c>
      <c r="E15" s="1">
        <v>69.0</v>
      </c>
      <c r="F15" s="1">
        <v>-53.0</v>
      </c>
      <c r="G15" s="1">
        <v>103.0</v>
      </c>
      <c r="H15" s="1">
        <v>171.0</v>
      </c>
      <c r="I15" s="1">
        <v>306.0</v>
      </c>
      <c r="J15" s="1">
        <v>-615.0</v>
      </c>
      <c r="K15" s="1">
        <v>-147.0</v>
      </c>
      <c r="L15" s="2"/>
      <c r="M15" s="2"/>
      <c r="N15" s="2"/>
      <c r="O15" s="2"/>
      <c r="P15" s="2"/>
      <c r="Q15" s="2"/>
      <c r="R15" s="2"/>
      <c r="S15" s="2"/>
      <c r="T15" s="2"/>
      <c r="U15" s="2"/>
      <c r="V15" s="2"/>
      <c r="W15" s="2"/>
      <c r="X15" s="2"/>
      <c r="Y15" s="2"/>
      <c r="Z15" s="2"/>
    </row>
    <row r="16">
      <c r="A16" s="1" t="s">
        <v>40</v>
      </c>
      <c r="B16" s="1">
        <v>2760.0</v>
      </c>
      <c r="C16" s="1">
        <v>3700.0</v>
      </c>
      <c r="D16" s="1">
        <v>-640.0</v>
      </c>
      <c r="E16" s="1">
        <v>-800.0</v>
      </c>
      <c r="F16" s="1">
        <v>-882.0</v>
      </c>
      <c r="G16" s="1">
        <v>-282.0</v>
      </c>
      <c r="H16" s="1">
        <v>-1560.0</v>
      </c>
      <c r="I16" s="1">
        <v>-1680.0</v>
      </c>
      <c r="J16" s="1">
        <v>-1060.0</v>
      </c>
      <c r="K16" s="1">
        <v>1290.0</v>
      </c>
      <c r="L16" s="2"/>
      <c r="M16" s="2"/>
      <c r="N16" s="2"/>
      <c r="O16" s="2"/>
      <c r="P16" s="2"/>
      <c r="Q16" s="2"/>
      <c r="R16" s="2"/>
      <c r="S16" s="2"/>
      <c r="T16" s="2"/>
      <c r="U16" s="2"/>
      <c r="V16" s="2"/>
      <c r="W16" s="2"/>
      <c r="X16" s="2"/>
      <c r="Y16" s="2"/>
      <c r="Z16" s="2"/>
    </row>
    <row r="17">
      <c r="A17" s="1" t="s">
        <v>41</v>
      </c>
      <c r="B17" s="1">
        <v>2650.0</v>
      </c>
      <c r="C17" s="1">
        <v>3900.0</v>
      </c>
      <c r="D17" s="1">
        <v>-301.0</v>
      </c>
      <c r="E17" s="1">
        <v>-7.0</v>
      </c>
      <c r="F17" s="1">
        <v>-344.0</v>
      </c>
      <c r="G17" s="1">
        <v>359.0</v>
      </c>
      <c r="H17" s="1">
        <v>-169.0</v>
      </c>
      <c r="I17" s="1">
        <v>1790.0</v>
      </c>
      <c r="J17" s="1">
        <v>-379.0</v>
      </c>
      <c r="K17" s="1">
        <v>205.0</v>
      </c>
      <c r="L17" s="2"/>
      <c r="M17" s="2"/>
      <c r="N17" s="2"/>
      <c r="O17" s="2"/>
      <c r="P17" s="2"/>
      <c r="Q17" s="2"/>
      <c r="R17" s="2"/>
      <c r="S17" s="2"/>
      <c r="T17" s="2"/>
      <c r="U17" s="2"/>
      <c r="V17" s="2"/>
      <c r="W17" s="2"/>
      <c r="X17" s="2"/>
      <c r="Y17" s="2"/>
      <c r="Z17" s="2"/>
    </row>
    <row r="18">
      <c r="A18" s="1" t="s">
        <v>42</v>
      </c>
      <c r="B18" s="1">
        <v>-29.0</v>
      </c>
      <c r="C18" s="1">
        <v>-62.0</v>
      </c>
      <c r="D18" s="1">
        <v>-25.0</v>
      </c>
      <c r="E18" s="1">
        <v>-34.0</v>
      </c>
      <c r="F18" s="1">
        <v>-31.0</v>
      </c>
      <c r="G18" s="1">
        <v>-27.0</v>
      </c>
      <c r="H18" s="1">
        <v>-61.0</v>
      </c>
      <c r="I18" s="1">
        <v>-41.0</v>
      </c>
      <c r="J18" s="1">
        <v>-40.0</v>
      </c>
      <c r="K18" s="1">
        <v>-66.0</v>
      </c>
      <c r="L18" s="2"/>
      <c r="M18" s="2"/>
      <c r="N18" s="2"/>
      <c r="O18" s="2"/>
      <c r="P18" s="2"/>
      <c r="Q18" s="2"/>
      <c r="R18" s="2"/>
      <c r="S18" s="2"/>
      <c r="T18" s="2"/>
      <c r="U18" s="2"/>
      <c r="V18" s="2"/>
      <c r="W18" s="2"/>
      <c r="X18" s="2"/>
      <c r="Y18" s="2"/>
      <c r="Z18" s="2"/>
    </row>
    <row r="19">
      <c r="A19" s="1" t="s">
        <v>43</v>
      </c>
      <c r="B19" s="1">
        <v>-3.0</v>
      </c>
      <c r="C19" s="1">
        <v>0.0</v>
      </c>
      <c r="D19" s="1">
        <v>0.0</v>
      </c>
      <c r="E19" s="1">
        <v>0.0</v>
      </c>
      <c r="F19" s="1">
        <v>-67.0</v>
      </c>
      <c r="G19" s="1">
        <v>0.0</v>
      </c>
      <c r="H19" s="1">
        <v>0.0</v>
      </c>
      <c r="I19" s="1">
        <v>0.0</v>
      </c>
      <c r="J19" s="1">
        <v>-150.0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9.0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-618.0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-19.0</v>
      </c>
      <c r="K22" s="1">
        <v>23.0</v>
      </c>
      <c r="L22" s="2"/>
      <c r="M22" s="2"/>
      <c r="N22" s="2"/>
      <c r="O22" s="2"/>
      <c r="P22" s="2"/>
      <c r="Q22" s="2"/>
      <c r="R22" s="2"/>
      <c r="S22" s="2"/>
      <c r="T22" s="2"/>
      <c r="U22" s="2"/>
      <c r="V22" s="2"/>
      <c r="W22" s="2"/>
      <c r="X22" s="2"/>
      <c r="Y22" s="2"/>
      <c r="Z22" s="2"/>
    </row>
    <row r="23" ht="15.75" customHeight="1">
      <c r="A23" s="1" t="s">
        <v>47</v>
      </c>
      <c r="B23" s="1">
        <v>69.0</v>
      </c>
      <c r="C23" s="1">
        <v>40.0</v>
      </c>
      <c r="D23" s="1">
        <v>5.0</v>
      </c>
      <c r="E23" s="1">
        <v>-15.0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37.0</v>
      </c>
      <c r="C24" s="1">
        <v>-21.0</v>
      </c>
      <c r="D24" s="1">
        <v>-20.0</v>
      </c>
      <c r="E24" s="1">
        <v>-49.0</v>
      </c>
      <c r="F24" s="1">
        <v>-99.0</v>
      </c>
      <c r="G24" s="1">
        <v>-27.0</v>
      </c>
      <c r="H24" s="1">
        <v>-61.0</v>
      </c>
      <c r="I24" s="1">
        <v>-32.0</v>
      </c>
      <c r="J24" s="1">
        <v>-829.0</v>
      </c>
      <c r="K24" s="1">
        <v>-43.0</v>
      </c>
      <c r="L24" s="2"/>
      <c r="M24" s="2"/>
      <c r="N24" s="2"/>
      <c r="O24" s="2"/>
      <c r="P24" s="2"/>
      <c r="Q24" s="2"/>
      <c r="R24" s="2"/>
      <c r="S24" s="2"/>
      <c r="T24" s="2"/>
      <c r="U24" s="2"/>
      <c r="V24" s="2"/>
      <c r="W24" s="2"/>
      <c r="X24" s="2"/>
      <c r="Y24" s="2"/>
      <c r="Z24" s="2"/>
    </row>
    <row r="25" ht="15.75" customHeight="1">
      <c r="A25" s="1" t="s">
        <v>49</v>
      </c>
      <c r="B25" s="1">
        <v>0.0</v>
      </c>
      <c r="C25" s="1">
        <v>0.0</v>
      </c>
      <c r="D25" s="1">
        <v>0.0</v>
      </c>
      <c r="E25" s="1">
        <v>250.0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211.0</v>
      </c>
      <c r="C26" s="1">
        <v>734.0</v>
      </c>
      <c r="D26" s="1">
        <v>615.0</v>
      </c>
      <c r="E26" s="1">
        <v>413.0</v>
      </c>
      <c r="F26" s="1">
        <v>1200.0</v>
      </c>
      <c r="G26" s="1">
        <v>779.0</v>
      </c>
      <c r="H26" s="1">
        <v>1020.0</v>
      </c>
      <c r="I26" s="1">
        <v>849.0</v>
      </c>
      <c r="J26" s="1">
        <v>697.0</v>
      </c>
      <c r="K26" s="1">
        <v>713.0</v>
      </c>
      <c r="L26" s="2"/>
      <c r="M26" s="2"/>
      <c r="N26" s="2"/>
      <c r="O26" s="2"/>
      <c r="P26" s="2"/>
      <c r="Q26" s="2"/>
      <c r="R26" s="2"/>
      <c r="S26" s="2"/>
      <c r="T26" s="2"/>
      <c r="U26" s="2"/>
      <c r="V26" s="2"/>
      <c r="W26" s="2"/>
      <c r="X26" s="2"/>
      <c r="Y26" s="2"/>
      <c r="Z26" s="2"/>
    </row>
    <row r="27" ht="15.75" customHeight="1">
      <c r="A27" s="1" t="s">
        <v>51</v>
      </c>
      <c r="B27" s="1">
        <v>211.0</v>
      </c>
      <c r="C27" s="1">
        <v>734.0</v>
      </c>
      <c r="D27" s="1">
        <v>615.0</v>
      </c>
      <c r="E27" s="1">
        <v>663.0</v>
      </c>
      <c r="F27" s="1">
        <v>1200.0</v>
      </c>
      <c r="G27" s="1">
        <v>779.0</v>
      </c>
      <c r="H27" s="1">
        <v>1020.0</v>
      </c>
      <c r="I27" s="1">
        <v>849.0</v>
      </c>
      <c r="J27" s="1">
        <v>697.0</v>
      </c>
      <c r="K27" s="1">
        <v>713.0</v>
      </c>
      <c r="L27" s="2"/>
      <c r="M27" s="2"/>
      <c r="N27" s="2"/>
      <c r="O27" s="2"/>
      <c r="P27" s="2"/>
      <c r="Q27" s="2"/>
      <c r="R27" s="2"/>
      <c r="S27" s="2"/>
      <c r="T27" s="2"/>
      <c r="U27" s="2"/>
      <c r="V27" s="2"/>
      <c r="W27" s="2"/>
      <c r="X27" s="2"/>
      <c r="Y27" s="2"/>
      <c r="Z27" s="2"/>
    </row>
    <row r="28" ht="15.75" customHeight="1">
      <c r="A28" s="1" t="s">
        <v>52</v>
      </c>
      <c r="B28" s="1">
        <v>0.0</v>
      </c>
      <c r="C28" s="1">
        <v>0.0</v>
      </c>
      <c r="D28" s="1">
        <v>0.0</v>
      </c>
      <c r="E28" s="1">
        <v>-250.0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-1070.0</v>
      </c>
      <c r="C29" s="1">
        <v>-65.0</v>
      </c>
      <c r="D29" s="1">
        <v>-43.0</v>
      </c>
      <c r="E29" s="1">
        <v>-36.0</v>
      </c>
      <c r="F29" s="1">
        <v>-412.0</v>
      </c>
      <c r="G29" s="1">
        <v>-127.0</v>
      </c>
      <c r="H29" s="1">
        <v>-334.0</v>
      </c>
      <c r="I29" s="1">
        <v>-562.0</v>
      </c>
      <c r="J29" s="1">
        <v>-16.0</v>
      </c>
      <c r="K29" s="1">
        <v>-17.0</v>
      </c>
      <c r="L29" s="2"/>
      <c r="M29" s="2"/>
      <c r="N29" s="2"/>
      <c r="O29" s="2"/>
      <c r="P29" s="2"/>
      <c r="Q29" s="2"/>
      <c r="R29" s="2"/>
      <c r="S29" s="2"/>
      <c r="T29" s="2"/>
      <c r="U29" s="2"/>
      <c r="V29" s="2"/>
      <c r="W29" s="2"/>
      <c r="X29" s="2"/>
      <c r="Y29" s="2"/>
      <c r="Z29" s="2"/>
    </row>
    <row r="30" ht="15.75" customHeight="1">
      <c r="A30" s="1" t="s">
        <v>54</v>
      </c>
      <c r="B30" s="1">
        <v>-1070.0</v>
      </c>
      <c r="C30" s="1">
        <v>-65.0</v>
      </c>
      <c r="D30" s="1">
        <v>-43.0</v>
      </c>
      <c r="E30" s="1">
        <v>-286.0</v>
      </c>
      <c r="F30" s="1">
        <v>-412.0</v>
      </c>
      <c r="G30" s="1">
        <v>-127.0</v>
      </c>
      <c r="H30" s="1">
        <v>-334.0</v>
      </c>
      <c r="I30" s="1">
        <v>-562.0</v>
      </c>
      <c r="J30" s="1">
        <v>-16.0</v>
      </c>
      <c r="K30" s="1">
        <v>-17.0</v>
      </c>
      <c r="L30" s="2"/>
      <c r="M30" s="2"/>
      <c r="N30" s="2"/>
      <c r="O30" s="2"/>
      <c r="P30" s="2"/>
      <c r="Q30" s="2"/>
      <c r="R30" s="2"/>
      <c r="S30" s="2"/>
      <c r="T30" s="2"/>
      <c r="U30" s="2"/>
      <c r="V30" s="2"/>
      <c r="W30" s="2"/>
      <c r="X30" s="2"/>
      <c r="Y30" s="2"/>
      <c r="Z30" s="2"/>
    </row>
    <row r="31" ht="15.75" customHeight="1">
      <c r="A31" s="1" t="s">
        <v>55</v>
      </c>
      <c r="B31" s="1">
        <v>450.0</v>
      </c>
      <c r="C31" s="1">
        <v>210.0</v>
      </c>
      <c r="D31" s="1">
        <v>0.0</v>
      </c>
      <c r="E31" s="1">
        <v>0.0</v>
      </c>
      <c r="F31" s="1">
        <v>0.0</v>
      </c>
      <c r="G31" s="1">
        <v>0.0</v>
      </c>
      <c r="H31" s="1">
        <v>0.0</v>
      </c>
      <c r="I31" s="1">
        <v>4.0</v>
      </c>
      <c r="J31" s="1">
        <v>38.0</v>
      </c>
      <c r="K31" s="1">
        <v>0.0</v>
      </c>
      <c r="L31" s="2"/>
      <c r="M31" s="2"/>
      <c r="N31" s="2"/>
      <c r="O31" s="2"/>
      <c r="P31" s="2"/>
      <c r="Q31" s="2"/>
      <c r="R31" s="2"/>
      <c r="S31" s="2"/>
      <c r="T31" s="2"/>
      <c r="U31" s="2"/>
      <c r="V31" s="2"/>
      <c r="W31" s="2"/>
      <c r="X31" s="2"/>
      <c r="Y31" s="2"/>
      <c r="Z31" s="2"/>
    </row>
    <row r="32" ht="15.75" customHeight="1">
      <c r="A32" s="1" t="s">
        <v>56</v>
      </c>
      <c r="B32" s="1">
        <v>0.0</v>
      </c>
      <c r="C32" s="1">
        <v>0.0</v>
      </c>
      <c r="D32" s="1">
        <v>-58.0</v>
      </c>
      <c r="E32" s="1">
        <v>-20.0</v>
      </c>
      <c r="F32" s="1">
        <v>-108.0</v>
      </c>
      <c r="G32" s="1">
        <v>-34.0</v>
      </c>
      <c r="H32" s="1">
        <v>-26.0</v>
      </c>
      <c r="I32" s="1">
        <v>-162.0</v>
      </c>
      <c r="J32" s="1">
        <v>-186.0</v>
      </c>
      <c r="K32" s="1">
        <v>-204.0</v>
      </c>
      <c r="L32" s="2"/>
      <c r="M32" s="2"/>
      <c r="N32" s="2"/>
      <c r="O32" s="2"/>
      <c r="P32" s="2"/>
      <c r="Q32" s="2"/>
      <c r="R32" s="2"/>
      <c r="S32" s="2"/>
      <c r="T32" s="2"/>
      <c r="U32" s="2"/>
      <c r="V32" s="2"/>
      <c r="W32" s="2"/>
      <c r="X32" s="2"/>
      <c r="Y32" s="2"/>
      <c r="Z32" s="2"/>
    </row>
    <row r="33" ht="15.75" customHeight="1">
      <c r="A33" s="1" t="s">
        <v>57</v>
      </c>
      <c r="B33" s="1">
        <v>0.0</v>
      </c>
      <c r="C33" s="1">
        <v>0.0</v>
      </c>
      <c r="D33" s="1">
        <v>0.0</v>
      </c>
      <c r="E33" s="1">
        <v>388.0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-405.0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-103.0</v>
      </c>
      <c r="C35" s="1">
        <v>-251.0</v>
      </c>
      <c r="D35" s="1">
        <v>-141.0</v>
      </c>
      <c r="E35" s="1">
        <v>-118.0</v>
      </c>
      <c r="F35" s="1">
        <v>-130.0</v>
      </c>
      <c r="G35" s="1">
        <v>-155.0</v>
      </c>
      <c r="H35" s="1">
        <v>-351.0</v>
      </c>
      <c r="I35" s="1">
        <v>-356.0</v>
      </c>
      <c r="J35" s="1">
        <v>-444.0</v>
      </c>
      <c r="K35" s="1">
        <v>-498.0</v>
      </c>
      <c r="L35" s="2"/>
      <c r="M35" s="2"/>
      <c r="N35" s="2"/>
      <c r="O35" s="2"/>
      <c r="P35" s="2"/>
      <c r="Q35" s="2"/>
      <c r="R35" s="2"/>
      <c r="S35" s="2"/>
      <c r="T35" s="2"/>
      <c r="U35" s="2"/>
      <c r="V35" s="2"/>
      <c r="W35" s="2"/>
      <c r="X35" s="2"/>
      <c r="Y35" s="2"/>
      <c r="Z35" s="2"/>
    </row>
    <row r="36" ht="15.75" customHeight="1">
      <c r="A36" s="1" t="s">
        <v>60</v>
      </c>
      <c r="B36" s="1">
        <v>0.0</v>
      </c>
      <c r="C36" s="1">
        <v>0.0</v>
      </c>
      <c r="D36" s="1">
        <v>0.0</v>
      </c>
      <c r="E36" s="1">
        <v>-6.0</v>
      </c>
      <c r="F36" s="1">
        <v>-23.0</v>
      </c>
      <c r="G36" s="1">
        <v>-17.0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-103.0</v>
      </c>
      <c r="C37" s="1">
        <v>-251.0</v>
      </c>
      <c r="D37" s="1">
        <v>-141.0</v>
      </c>
      <c r="E37" s="1">
        <v>-124.0</v>
      </c>
      <c r="F37" s="1">
        <v>-153.0</v>
      </c>
      <c r="G37" s="1">
        <v>-173.0</v>
      </c>
      <c r="H37" s="1">
        <v>-351.0</v>
      </c>
      <c r="I37" s="1">
        <v>-356.0</v>
      </c>
      <c r="J37" s="1">
        <v>-444.0</v>
      </c>
      <c r="K37" s="1">
        <v>-498.0</v>
      </c>
      <c r="L37" s="2"/>
      <c r="M37" s="2"/>
      <c r="N37" s="2"/>
      <c r="O37" s="2"/>
      <c r="P37" s="2"/>
      <c r="Q37" s="2"/>
      <c r="R37" s="2"/>
      <c r="S37" s="2"/>
      <c r="T37" s="2"/>
      <c r="U37" s="2"/>
      <c r="V37" s="2"/>
      <c r="W37" s="2"/>
      <c r="X37" s="2"/>
      <c r="Y37" s="2"/>
      <c r="Z37" s="2"/>
    </row>
    <row r="38" ht="15.75" customHeight="1">
      <c r="A38" s="1" t="s">
        <v>62</v>
      </c>
      <c r="B38" s="1">
        <v>-1780.0</v>
      </c>
      <c r="C38" s="1">
        <v>-4640.0</v>
      </c>
      <c r="D38" s="1">
        <v>-356.0</v>
      </c>
      <c r="E38" s="1">
        <v>-321.0</v>
      </c>
      <c r="F38" s="1">
        <v>-460.0</v>
      </c>
      <c r="G38" s="1">
        <v>-189.0</v>
      </c>
      <c r="H38" s="1">
        <v>63.0</v>
      </c>
      <c r="I38" s="1">
        <v>-16.0</v>
      </c>
      <c r="J38" s="1">
        <v>24.0</v>
      </c>
      <c r="K38" s="1">
        <v>-93.0</v>
      </c>
      <c r="L38" s="2"/>
      <c r="M38" s="2"/>
      <c r="N38" s="2"/>
      <c r="O38" s="2"/>
      <c r="P38" s="2"/>
      <c r="Q38" s="2"/>
      <c r="R38" s="2"/>
      <c r="S38" s="2"/>
      <c r="T38" s="2"/>
      <c r="U38" s="2"/>
      <c r="V38" s="2"/>
      <c r="W38" s="2"/>
      <c r="X38" s="2"/>
      <c r="Y38" s="2"/>
      <c r="Z38" s="2"/>
    </row>
    <row r="39" ht="15.75" customHeight="1">
      <c r="A39" s="1" t="s">
        <v>63</v>
      </c>
      <c r="B39" s="1">
        <v>-2290.0</v>
      </c>
      <c r="C39" s="1">
        <v>-4010.0</v>
      </c>
      <c r="D39" s="1">
        <v>15.0</v>
      </c>
      <c r="E39" s="1">
        <v>319.0</v>
      </c>
      <c r="F39" s="1">
        <v>72.0</v>
      </c>
      <c r="G39" s="1">
        <v>-149.0</v>
      </c>
      <c r="H39" s="1">
        <v>370.0</v>
      </c>
      <c r="I39" s="1">
        <v>-242.0</v>
      </c>
      <c r="J39" s="1">
        <v>115.0</v>
      </c>
      <c r="K39" s="1">
        <v>-99.0</v>
      </c>
      <c r="L39" s="2"/>
      <c r="M39" s="2"/>
      <c r="N39" s="2"/>
      <c r="O39" s="2"/>
      <c r="P39" s="2"/>
      <c r="Q39" s="2"/>
      <c r="R39" s="2"/>
      <c r="S39" s="2"/>
      <c r="T39" s="2"/>
      <c r="U39" s="2"/>
      <c r="V39" s="2"/>
      <c r="W39" s="2"/>
      <c r="X39" s="2"/>
      <c r="Y39" s="2"/>
      <c r="Z39" s="2"/>
    </row>
    <row r="40" ht="15.75" customHeight="1">
      <c r="A40" s="1" t="s">
        <v>64</v>
      </c>
      <c r="B40" s="1">
        <v>-114.0</v>
      </c>
      <c r="C40" s="1">
        <v>-121.0</v>
      </c>
      <c r="D40" s="1">
        <v>-15.0</v>
      </c>
      <c r="E40" s="1">
        <v>67.0</v>
      </c>
      <c r="F40" s="1">
        <v>-19.0</v>
      </c>
      <c r="G40" s="1">
        <v>8.0</v>
      </c>
      <c r="H40" s="1">
        <v>21.0</v>
      </c>
      <c r="I40" s="1">
        <v>-30.0</v>
      </c>
      <c r="J40" s="1">
        <v>-20.0</v>
      </c>
      <c r="K40" s="1">
        <v>18.0</v>
      </c>
      <c r="L40" s="2"/>
      <c r="M40" s="2"/>
      <c r="N40" s="2"/>
      <c r="O40" s="2"/>
      <c r="P40" s="2"/>
      <c r="Q40" s="2"/>
      <c r="R40" s="2"/>
      <c r="S40" s="2"/>
      <c r="T40" s="2"/>
      <c r="U40" s="2"/>
      <c r="V40" s="2"/>
      <c r="W40" s="2"/>
      <c r="X40" s="2"/>
      <c r="Y40" s="2"/>
      <c r="Z40" s="2"/>
    </row>
    <row r="41" ht="15.75" customHeight="1">
      <c r="A41" s="1" t="s">
        <v>65</v>
      </c>
      <c r="B41" s="1">
        <v>275.0</v>
      </c>
      <c r="C41" s="1">
        <v>-250.0</v>
      </c>
      <c r="D41" s="1">
        <v>-321.0</v>
      </c>
      <c r="E41" s="1">
        <v>329.0</v>
      </c>
      <c r="F41" s="1">
        <v>-390.0</v>
      </c>
      <c r="G41" s="1">
        <v>190.0</v>
      </c>
      <c r="H41" s="1">
        <v>162.0</v>
      </c>
      <c r="I41" s="1">
        <v>1490.0</v>
      </c>
      <c r="J41" s="1">
        <v>-1110.0</v>
      </c>
      <c r="K41" s="1">
        <v>80.0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51.0</v>
      </c>
      <c r="C43" s="1">
        <v>56.0</v>
      </c>
      <c r="D43" s="1">
        <v>59.0</v>
      </c>
      <c r="E43" s="1">
        <v>59.0</v>
      </c>
      <c r="F43" s="1">
        <v>60.0</v>
      </c>
      <c r="G43" s="1">
        <v>63.0</v>
      </c>
      <c r="H43" s="1">
        <v>80.0</v>
      </c>
      <c r="I43" s="1">
        <v>92.0</v>
      </c>
      <c r="J43" s="1">
        <v>91.0</v>
      </c>
      <c r="K43" s="1">
        <v>91.0</v>
      </c>
      <c r="L43" s="2"/>
      <c r="M43" s="2"/>
      <c r="N43" s="2"/>
      <c r="O43" s="2"/>
      <c r="P43" s="2"/>
      <c r="Q43" s="2"/>
      <c r="R43" s="2"/>
      <c r="S43" s="2"/>
      <c r="T43" s="2"/>
      <c r="U43" s="2"/>
      <c r="V43" s="2"/>
      <c r="W43" s="2"/>
      <c r="X43" s="2"/>
      <c r="Y43" s="2"/>
      <c r="Z43" s="2"/>
    </row>
    <row r="44" ht="15.75" customHeight="1">
      <c r="A44" s="1" t="s">
        <v>68</v>
      </c>
      <c r="B44" s="1">
        <v>58.0</v>
      </c>
      <c r="C44" s="1">
        <v>41.0</v>
      </c>
      <c r="D44" s="1">
        <v>35.0</v>
      </c>
      <c r="E44" s="1">
        <v>24.0</v>
      </c>
      <c r="F44" s="1">
        <v>28.0</v>
      </c>
      <c r="G44" s="1">
        <v>30.0</v>
      </c>
      <c r="H44" s="1">
        <v>35.0</v>
      </c>
      <c r="I44" s="1">
        <v>403.0</v>
      </c>
      <c r="J44" s="1">
        <v>402.0</v>
      </c>
      <c r="K44" s="1">
        <v>250.0</v>
      </c>
      <c r="L44" s="2"/>
      <c r="M44" s="2"/>
      <c r="N44" s="2"/>
      <c r="O44" s="2"/>
      <c r="P44" s="2"/>
      <c r="Q44" s="2"/>
      <c r="R44" s="2"/>
      <c r="S44" s="2"/>
      <c r="T44" s="2"/>
      <c r="U44" s="2"/>
      <c r="V44" s="2"/>
      <c r="W44" s="2"/>
      <c r="X44" s="2"/>
      <c r="Y44" s="2"/>
      <c r="Z44" s="2"/>
    </row>
    <row r="45" ht="15.75" customHeight="1">
      <c r="A45" s="1" t="s">
        <v>69</v>
      </c>
      <c r="B45" s="1">
        <v>-857.0</v>
      </c>
      <c r="C45" s="1">
        <v>669.0</v>
      </c>
      <c r="D45" s="1">
        <v>571.0</v>
      </c>
      <c r="E45" s="1">
        <v>377.0</v>
      </c>
      <c r="F45" s="1">
        <v>793.0</v>
      </c>
      <c r="G45" s="1">
        <v>652.0</v>
      </c>
      <c r="H45" s="1">
        <v>685.0</v>
      </c>
      <c r="I45" s="1">
        <v>286.0</v>
      </c>
      <c r="J45" s="1">
        <v>681.0</v>
      </c>
      <c r="K45" s="1">
        <v>695.0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2790.0</v>
      </c>
      <c r="C3" s="1">
        <v>2600.0</v>
      </c>
      <c r="D3" s="1">
        <v>1430.0</v>
      </c>
      <c r="E3" s="1">
        <v>1380.0</v>
      </c>
      <c r="F3" s="1">
        <v>877.0</v>
      </c>
      <c r="G3" s="1">
        <v>916.0</v>
      </c>
      <c r="H3" s="1">
        <v>1140.0</v>
      </c>
      <c r="I3" s="1">
        <v>2620.0</v>
      </c>
      <c r="J3" s="1">
        <v>1570.0</v>
      </c>
      <c r="K3" s="1">
        <v>1790.0</v>
      </c>
      <c r="L3" s="2"/>
      <c r="M3" s="2"/>
      <c r="N3" s="2"/>
      <c r="O3" s="2"/>
      <c r="P3" s="2"/>
      <c r="Q3" s="2"/>
      <c r="R3" s="2"/>
      <c r="S3" s="2"/>
      <c r="T3" s="2"/>
      <c r="U3" s="2"/>
      <c r="V3" s="2"/>
      <c r="W3" s="2"/>
      <c r="X3" s="2"/>
      <c r="Y3" s="2"/>
      <c r="Z3" s="2"/>
    </row>
    <row r="4">
      <c r="A4" s="1" t="s">
        <v>72</v>
      </c>
      <c r="B4" s="1">
        <v>3910.0</v>
      </c>
      <c r="C4" s="1">
        <v>3080.0</v>
      </c>
      <c r="D4" s="1">
        <v>2590.0</v>
      </c>
      <c r="E4" s="1">
        <v>3680.0</v>
      </c>
      <c r="F4" s="1">
        <v>3910.0</v>
      </c>
      <c r="G4" s="1">
        <v>4120.0</v>
      </c>
      <c r="H4" s="1">
        <v>5220.0</v>
      </c>
      <c r="I4" s="1">
        <v>8490.0</v>
      </c>
      <c r="J4" s="1">
        <v>7660.0</v>
      </c>
      <c r="K4" s="1">
        <v>6480.0</v>
      </c>
      <c r="L4" s="2"/>
      <c r="M4" s="2"/>
      <c r="N4" s="2"/>
      <c r="O4" s="2"/>
      <c r="P4" s="2"/>
      <c r="Q4" s="2"/>
      <c r="R4" s="2"/>
      <c r="S4" s="2"/>
      <c r="T4" s="2"/>
      <c r="U4" s="2"/>
      <c r="V4" s="2"/>
      <c r="W4" s="2"/>
      <c r="X4" s="2"/>
      <c r="Y4" s="2"/>
      <c r="Z4" s="2"/>
    </row>
    <row r="5">
      <c r="A5" s="1" t="s">
        <v>73</v>
      </c>
      <c r="B5" s="1">
        <v>1380.0</v>
      </c>
      <c r="C5" s="1">
        <v>937.0</v>
      </c>
      <c r="D5" s="1">
        <v>251.0</v>
      </c>
      <c r="E5" s="1">
        <v>303.0</v>
      </c>
      <c r="F5" s="1">
        <v>150.0</v>
      </c>
      <c r="G5" s="1">
        <v>84.0</v>
      </c>
      <c r="H5" s="1">
        <v>107.0</v>
      </c>
      <c r="I5" s="1">
        <v>164.0</v>
      </c>
      <c r="J5" s="1">
        <v>143.0</v>
      </c>
      <c r="K5" s="1">
        <v>185.0</v>
      </c>
      <c r="L5" s="2"/>
      <c r="M5" s="2"/>
      <c r="N5" s="2"/>
      <c r="O5" s="2"/>
      <c r="P5" s="2"/>
      <c r="Q5" s="2"/>
      <c r="R5" s="2"/>
      <c r="S5" s="2"/>
      <c r="T5" s="2"/>
      <c r="U5" s="2"/>
      <c r="V5" s="2"/>
      <c r="W5" s="2"/>
      <c r="X5" s="2"/>
      <c r="Y5" s="2"/>
      <c r="Z5" s="2"/>
    </row>
    <row r="6">
      <c r="A6" s="1" t="s">
        <v>74</v>
      </c>
      <c r="B6" s="1">
        <v>77.0</v>
      </c>
      <c r="C6" s="1">
        <v>112.0</v>
      </c>
      <c r="D6" s="1">
        <v>106.0</v>
      </c>
      <c r="E6" s="1">
        <v>100.0</v>
      </c>
      <c r="F6" s="1">
        <v>95.0</v>
      </c>
      <c r="G6" s="1">
        <v>312.0</v>
      </c>
      <c r="H6" s="1">
        <v>510.0</v>
      </c>
      <c r="I6" s="1">
        <v>505.0</v>
      </c>
      <c r="J6" s="1">
        <v>477.0</v>
      </c>
      <c r="K6" s="1">
        <v>494.0</v>
      </c>
      <c r="L6" s="2"/>
      <c r="M6" s="2"/>
      <c r="N6" s="2"/>
      <c r="O6" s="2"/>
      <c r="P6" s="2"/>
      <c r="Q6" s="2"/>
      <c r="R6" s="2"/>
      <c r="S6" s="2"/>
      <c r="T6" s="2"/>
      <c r="U6" s="2"/>
      <c r="V6" s="2"/>
      <c r="W6" s="2"/>
      <c r="X6" s="2"/>
      <c r="Y6" s="2"/>
      <c r="Z6" s="2"/>
    </row>
    <row r="7">
      <c r="A7" s="1" t="s">
        <v>75</v>
      </c>
      <c r="B7" s="1">
        <v>47.0</v>
      </c>
      <c r="C7" s="1">
        <v>38.0</v>
      </c>
      <c r="D7" s="1">
        <v>10.0</v>
      </c>
      <c r="E7" s="1">
        <v>11.0</v>
      </c>
      <c r="F7" s="1">
        <v>15.0</v>
      </c>
      <c r="G7" s="1">
        <v>16.0</v>
      </c>
      <c r="H7" s="1">
        <v>16.0</v>
      </c>
      <c r="I7" s="1">
        <v>13.0</v>
      </c>
      <c r="J7" s="1">
        <v>104.0</v>
      </c>
      <c r="K7" s="1">
        <v>104.0</v>
      </c>
      <c r="L7" s="2"/>
      <c r="M7" s="2"/>
      <c r="N7" s="2"/>
      <c r="O7" s="2"/>
      <c r="P7" s="2"/>
      <c r="Q7" s="2"/>
      <c r="R7" s="2"/>
      <c r="S7" s="2"/>
      <c r="T7" s="2"/>
      <c r="U7" s="2"/>
      <c r="V7" s="2"/>
      <c r="W7" s="2"/>
      <c r="X7" s="2"/>
      <c r="Y7" s="2"/>
      <c r="Z7" s="2"/>
    </row>
    <row r="8">
      <c r="A8" s="1" t="s">
        <v>76</v>
      </c>
      <c r="B8" s="1">
        <v>395.0</v>
      </c>
      <c r="C8" s="1">
        <v>97.0</v>
      </c>
      <c r="D8" s="1">
        <v>31.0</v>
      </c>
      <c r="E8" s="1">
        <v>24.0</v>
      </c>
      <c r="F8" s="1">
        <v>62.0</v>
      </c>
      <c r="G8" s="1">
        <v>46.0</v>
      </c>
      <c r="H8" s="1">
        <v>31.0</v>
      </c>
      <c r="I8" s="1">
        <v>21.0</v>
      </c>
      <c r="J8" s="1">
        <v>794.0</v>
      </c>
      <c r="K8" s="1">
        <v>662.0</v>
      </c>
      <c r="L8" s="2"/>
      <c r="M8" s="2"/>
      <c r="N8" s="2"/>
      <c r="O8" s="2"/>
      <c r="P8" s="2"/>
      <c r="Q8" s="2"/>
      <c r="R8" s="2"/>
      <c r="S8" s="2"/>
      <c r="T8" s="2"/>
      <c r="U8" s="2"/>
      <c r="V8" s="2"/>
      <c r="W8" s="2"/>
      <c r="X8" s="2"/>
      <c r="Y8" s="2"/>
      <c r="Z8" s="2"/>
    </row>
    <row r="9">
      <c r="A9" s="1" t="s">
        <v>77</v>
      </c>
      <c r="B9" s="1">
        <v>26030.0</v>
      </c>
      <c r="C9" s="1">
        <v>24000.0</v>
      </c>
      <c r="D9" s="1">
        <v>4240.0</v>
      </c>
      <c r="E9" s="1">
        <v>5320.0</v>
      </c>
      <c r="F9" s="1">
        <v>5790.0</v>
      </c>
      <c r="G9" s="1">
        <v>5510.0</v>
      </c>
      <c r="H9" s="1">
        <v>6660.0</v>
      </c>
      <c r="I9" s="1">
        <v>7230.0</v>
      </c>
      <c r="J9" s="1">
        <v>7620.0</v>
      </c>
      <c r="K9" s="1">
        <v>8010.0</v>
      </c>
      <c r="L9" s="2"/>
      <c r="M9" s="2"/>
      <c r="N9" s="2"/>
      <c r="O9" s="2"/>
      <c r="P9" s="2"/>
      <c r="Q9" s="2"/>
      <c r="R9" s="2"/>
      <c r="S9" s="2"/>
      <c r="T9" s="2"/>
      <c r="U9" s="2"/>
      <c r="V9" s="2"/>
      <c r="W9" s="2"/>
      <c r="X9" s="2"/>
      <c r="Y9" s="2"/>
      <c r="Z9" s="2"/>
    </row>
    <row r="10">
      <c r="A10" s="1" t="s">
        <v>78</v>
      </c>
      <c r="B10" s="1">
        <v>12.0</v>
      </c>
      <c r="C10" s="1">
        <v>12.0</v>
      </c>
      <c r="D10" s="1">
        <v>0.0</v>
      </c>
      <c r="E10" s="1">
        <v>0.0</v>
      </c>
      <c r="F10" s="1">
        <v>0.0</v>
      </c>
      <c r="G10" s="1">
        <v>0.0</v>
      </c>
      <c r="H10" s="1">
        <v>0.0</v>
      </c>
      <c r="I10" s="1">
        <v>0.0</v>
      </c>
      <c r="J10" s="1">
        <v>20.0</v>
      </c>
      <c r="K10" s="1">
        <v>0.0</v>
      </c>
      <c r="L10" s="2"/>
      <c r="M10" s="2"/>
      <c r="N10" s="2"/>
      <c r="O10" s="2"/>
      <c r="P10" s="2"/>
      <c r="Q10" s="2"/>
      <c r="R10" s="2"/>
      <c r="S10" s="2"/>
      <c r="T10" s="2"/>
      <c r="U10" s="2"/>
      <c r="V10" s="2"/>
      <c r="W10" s="2"/>
      <c r="X10" s="2"/>
      <c r="Y10" s="2"/>
      <c r="Z10" s="2"/>
    </row>
    <row r="11">
      <c r="A11" s="1" t="s">
        <v>79</v>
      </c>
      <c r="B11" s="1">
        <v>74.0</v>
      </c>
      <c r="C11" s="1">
        <v>37.0</v>
      </c>
      <c r="D11" s="1">
        <v>13.0</v>
      </c>
      <c r="E11" s="1">
        <v>28.0</v>
      </c>
      <c r="F11" s="1">
        <v>8.0</v>
      </c>
      <c r="G11" s="1">
        <v>34.0</v>
      </c>
      <c r="H11" s="1">
        <v>2.0</v>
      </c>
      <c r="I11" s="1">
        <v>5.0</v>
      </c>
      <c r="J11" s="1">
        <v>80.0</v>
      </c>
      <c r="K11" s="1">
        <v>1.0</v>
      </c>
      <c r="L11" s="2"/>
      <c r="M11" s="2"/>
      <c r="N11" s="2"/>
      <c r="O11" s="2"/>
      <c r="P11" s="2"/>
      <c r="Q11" s="2"/>
      <c r="R11" s="2"/>
      <c r="S11" s="2"/>
      <c r="T11" s="2"/>
      <c r="U11" s="2"/>
      <c r="V11" s="2"/>
      <c r="W11" s="2"/>
      <c r="X11" s="2"/>
      <c r="Y11" s="2"/>
      <c r="Z11" s="2"/>
    </row>
    <row r="12">
      <c r="A12" s="1" t="s">
        <v>80</v>
      </c>
      <c r="B12" s="1">
        <v>132.0</v>
      </c>
      <c r="C12" s="1">
        <v>130.0</v>
      </c>
      <c r="D12" s="1">
        <v>85.0</v>
      </c>
      <c r="E12" s="1">
        <v>54.0</v>
      </c>
      <c r="F12" s="1">
        <v>49.0</v>
      </c>
      <c r="G12" s="1">
        <v>54.0</v>
      </c>
      <c r="H12" s="1">
        <v>51.0</v>
      </c>
      <c r="I12" s="1">
        <v>61.0</v>
      </c>
      <c r="J12" s="1">
        <v>0.0</v>
      </c>
      <c r="K12" s="1">
        <v>335.0</v>
      </c>
      <c r="L12" s="2"/>
      <c r="M12" s="2"/>
      <c r="N12" s="2"/>
      <c r="O12" s="2"/>
      <c r="P12" s="2"/>
      <c r="Q12" s="2"/>
      <c r="R12" s="2"/>
      <c r="S12" s="2"/>
      <c r="T12" s="2"/>
      <c r="U12" s="2"/>
      <c r="V12" s="2"/>
      <c r="W12" s="2"/>
      <c r="X12" s="2"/>
      <c r="Y12" s="2"/>
      <c r="Z12" s="2"/>
    </row>
    <row r="13">
      <c r="A13" s="1" t="s">
        <v>81</v>
      </c>
      <c r="B13" s="1">
        <v>144.0</v>
      </c>
      <c r="C13" s="1">
        <v>228.0</v>
      </c>
      <c r="D13" s="1">
        <v>244.0</v>
      </c>
      <c r="E13" s="1">
        <v>170.0</v>
      </c>
      <c r="F13" s="1">
        <v>194.0</v>
      </c>
      <c r="G13" s="1">
        <v>270.0</v>
      </c>
      <c r="H13" s="1">
        <v>96.0</v>
      </c>
      <c r="I13" s="1">
        <v>14.0</v>
      </c>
      <c r="J13" s="1">
        <v>15.0</v>
      </c>
      <c r="K13" s="1">
        <v>16.0</v>
      </c>
      <c r="L13" s="2"/>
      <c r="M13" s="2"/>
      <c r="N13" s="2"/>
      <c r="O13" s="2"/>
      <c r="P13" s="2"/>
      <c r="Q13" s="2"/>
      <c r="R13" s="2"/>
      <c r="S13" s="2"/>
      <c r="T13" s="2"/>
      <c r="U13" s="2"/>
      <c r="V13" s="2"/>
      <c r="W13" s="2"/>
      <c r="X13" s="2"/>
      <c r="Y13" s="2"/>
      <c r="Z13" s="2"/>
    </row>
    <row r="14">
      <c r="A14" s="1" t="s">
        <v>82</v>
      </c>
      <c r="B14" s="1">
        <v>990.0</v>
      </c>
      <c r="C14" s="1">
        <v>912.0</v>
      </c>
      <c r="D14" s="1">
        <v>973.0</v>
      </c>
      <c r="E14" s="1">
        <v>1220.0</v>
      </c>
      <c r="F14" s="1">
        <v>1770.0</v>
      </c>
      <c r="G14" s="1">
        <v>2440.0</v>
      </c>
      <c r="H14" s="1">
        <v>1810.0</v>
      </c>
      <c r="I14" s="1">
        <v>2130.0</v>
      </c>
      <c r="J14" s="1">
        <v>3000.0</v>
      </c>
      <c r="K14" s="1">
        <v>3090.0</v>
      </c>
      <c r="L14" s="2"/>
      <c r="M14" s="2"/>
      <c r="N14" s="2"/>
      <c r="O14" s="2"/>
      <c r="P14" s="2"/>
      <c r="Q14" s="2"/>
      <c r="R14" s="2"/>
      <c r="S14" s="2"/>
      <c r="T14" s="2"/>
      <c r="U14" s="2"/>
      <c r="V14" s="2"/>
      <c r="W14" s="2"/>
      <c r="X14" s="2"/>
      <c r="Y14" s="2"/>
      <c r="Z14" s="2"/>
    </row>
    <row r="15">
      <c r="A15" s="1" t="s">
        <v>83</v>
      </c>
      <c r="B15" s="1">
        <v>35990.0</v>
      </c>
      <c r="C15" s="1">
        <v>32189.0</v>
      </c>
      <c r="D15" s="1">
        <v>9970.0</v>
      </c>
      <c r="E15" s="1">
        <v>12280.0</v>
      </c>
      <c r="F15" s="1">
        <v>12910.0</v>
      </c>
      <c r="G15" s="1">
        <v>13810.0</v>
      </c>
      <c r="H15" s="1">
        <v>15640.0</v>
      </c>
      <c r="I15" s="1">
        <v>21250.0</v>
      </c>
      <c r="J15" s="1">
        <v>21400.0</v>
      </c>
      <c r="K15" s="1">
        <v>21180.0</v>
      </c>
      <c r="L15" s="2"/>
      <c r="M15" s="2"/>
      <c r="N15" s="2"/>
      <c r="O15" s="2"/>
      <c r="P15" s="2"/>
      <c r="Q15" s="2"/>
      <c r="R15" s="2"/>
      <c r="S15" s="2"/>
      <c r="T15" s="2"/>
      <c r="U15" s="2"/>
      <c r="V15" s="2"/>
      <c r="W15" s="2"/>
      <c r="X15" s="2"/>
      <c r="Y15" s="2"/>
      <c r="Z15" s="2"/>
    </row>
    <row r="16">
      <c r="A16" s="1" t="s">
        <v>84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85</v>
      </c>
      <c r="B17" s="1">
        <v>272.0</v>
      </c>
      <c r="C17" s="1">
        <v>398.0</v>
      </c>
      <c r="D17" s="1">
        <v>305.0</v>
      </c>
      <c r="E17" s="1">
        <v>280.0</v>
      </c>
      <c r="F17" s="1">
        <v>304.0</v>
      </c>
      <c r="G17" s="1">
        <v>340.0</v>
      </c>
      <c r="H17" s="1">
        <v>262.0</v>
      </c>
      <c r="I17" s="1">
        <v>256.0</v>
      </c>
      <c r="J17" s="1">
        <v>290.0</v>
      </c>
      <c r="K17" s="1">
        <v>245.0</v>
      </c>
      <c r="L17" s="2"/>
      <c r="M17" s="2"/>
      <c r="N17" s="2"/>
      <c r="O17" s="2"/>
      <c r="P17" s="2"/>
      <c r="Q17" s="2"/>
      <c r="R17" s="2"/>
      <c r="S17" s="2"/>
      <c r="T17" s="2"/>
      <c r="U17" s="2"/>
      <c r="V17" s="2"/>
      <c r="W17" s="2"/>
      <c r="X17" s="2"/>
      <c r="Y17" s="2"/>
      <c r="Z17" s="2"/>
    </row>
    <row r="18">
      <c r="A18" s="1" t="s">
        <v>86</v>
      </c>
      <c r="B18" s="1">
        <v>2160.0</v>
      </c>
      <c r="C18" s="1">
        <v>1870.0</v>
      </c>
      <c r="D18" s="1">
        <v>1660.0</v>
      </c>
      <c r="E18" s="1">
        <v>2220.0</v>
      </c>
      <c r="F18" s="1">
        <v>2220.0</v>
      </c>
      <c r="G18" s="1">
        <v>2480.0</v>
      </c>
      <c r="H18" s="1">
        <v>3200.0</v>
      </c>
      <c r="I18" s="1">
        <v>4950.0</v>
      </c>
      <c r="J18" s="1">
        <v>4230.0</v>
      </c>
      <c r="K18" s="1">
        <v>4910.0</v>
      </c>
      <c r="L18" s="2"/>
      <c r="M18" s="2"/>
      <c r="N18" s="2"/>
      <c r="O18" s="2"/>
      <c r="P18" s="2"/>
      <c r="Q18" s="2"/>
      <c r="R18" s="2"/>
      <c r="S18" s="2"/>
      <c r="T18" s="2"/>
      <c r="U18" s="2"/>
      <c r="V18" s="2"/>
      <c r="W18" s="2"/>
      <c r="X18" s="2"/>
      <c r="Y18" s="2"/>
      <c r="Z18" s="2"/>
    </row>
    <row r="19">
      <c r="A19" s="1" t="s">
        <v>87</v>
      </c>
      <c r="B19" s="1">
        <v>0.0</v>
      </c>
      <c r="C19" s="1">
        <v>0.0</v>
      </c>
      <c r="D19" s="1">
        <v>0.0</v>
      </c>
      <c r="E19" s="1">
        <v>0.0</v>
      </c>
      <c r="F19" s="1">
        <v>20.0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0.0</v>
      </c>
      <c r="C20" s="1">
        <v>0.0</v>
      </c>
      <c r="D20" s="1">
        <v>0.0</v>
      </c>
      <c r="E20" s="1">
        <v>0.0</v>
      </c>
      <c r="F20" s="1">
        <v>0.0</v>
      </c>
      <c r="G20" s="1">
        <v>56.0</v>
      </c>
      <c r="H20" s="1">
        <v>47.0</v>
      </c>
      <c r="I20" s="1">
        <v>65.0</v>
      </c>
      <c r="J20" s="1">
        <v>68.0</v>
      </c>
      <c r="K20" s="1">
        <v>66.0</v>
      </c>
      <c r="L20" s="2"/>
      <c r="M20" s="2"/>
      <c r="N20" s="2"/>
      <c r="O20" s="2"/>
      <c r="P20" s="2"/>
      <c r="Q20" s="2"/>
      <c r="R20" s="2"/>
      <c r="S20" s="2"/>
      <c r="T20" s="2"/>
      <c r="U20" s="2"/>
      <c r="V20" s="2"/>
      <c r="W20" s="2"/>
      <c r="X20" s="2"/>
      <c r="Y20" s="2"/>
      <c r="Z20" s="2"/>
    </row>
    <row r="21" ht="15.75" customHeight="1">
      <c r="A21" s="1" t="s">
        <v>89</v>
      </c>
      <c r="B21" s="1">
        <v>17350.0</v>
      </c>
      <c r="C21" s="1">
        <v>18290.0</v>
      </c>
      <c r="D21" s="1">
        <v>5210.0</v>
      </c>
      <c r="E21" s="1">
        <v>5880.0</v>
      </c>
      <c r="F21" s="1">
        <v>6370.0</v>
      </c>
      <c r="G21" s="1">
        <v>6680.0</v>
      </c>
      <c r="H21" s="1">
        <v>7530.0</v>
      </c>
      <c r="I21" s="1">
        <v>7960.0</v>
      </c>
      <c r="J21" s="1">
        <v>8180.0</v>
      </c>
      <c r="K21" s="1">
        <v>8770.0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231.0</v>
      </c>
      <c r="H22" s="1">
        <v>466.0</v>
      </c>
      <c r="I22" s="1">
        <v>473.0</v>
      </c>
      <c r="J22" s="1">
        <v>435.0</v>
      </c>
      <c r="K22" s="1">
        <v>421.0</v>
      </c>
      <c r="L22" s="2"/>
      <c r="M22" s="2"/>
      <c r="N22" s="2"/>
      <c r="O22" s="2"/>
      <c r="P22" s="2"/>
      <c r="Q22" s="2"/>
      <c r="R22" s="2"/>
      <c r="S22" s="2"/>
      <c r="T22" s="2"/>
      <c r="U22" s="2"/>
      <c r="V22" s="2"/>
      <c r="W22" s="2"/>
      <c r="X22" s="2"/>
      <c r="Y22" s="2"/>
      <c r="Z22" s="2"/>
    </row>
    <row r="23" ht="15.75" customHeight="1">
      <c r="A23" s="1" t="s">
        <v>91</v>
      </c>
      <c r="B23" s="1">
        <v>0.0</v>
      </c>
      <c r="C23" s="1">
        <v>0.0</v>
      </c>
      <c r="D23" s="1">
        <v>0.0</v>
      </c>
      <c r="E23" s="1">
        <v>0.0</v>
      </c>
      <c r="F23" s="1">
        <v>0.0</v>
      </c>
      <c r="G23" s="1">
        <v>0.0</v>
      </c>
      <c r="H23" s="1">
        <v>0.0</v>
      </c>
      <c r="I23" s="1">
        <v>93.0</v>
      </c>
      <c r="J23" s="1">
        <v>39.0</v>
      </c>
      <c r="K23" s="1">
        <v>46.0</v>
      </c>
      <c r="L23" s="2"/>
      <c r="M23" s="2"/>
      <c r="N23" s="2"/>
      <c r="O23" s="2"/>
      <c r="P23" s="2"/>
      <c r="Q23" s="2"/>
      <c r="R23" s="2"/>
      <c r="S23" s="2"/>
      <c r="T23" s="2"/>
      <c r="U23" s="2"/>
      <c r="V23" s="2"/>
      <c r="W23" s="2"/>
      <c r="X23" s="2"/>
      <c r="Y23" s="2"/>
      <c r="Z23" s="2"/>
    </row>
    <row r="24" ht="15.75" customHeight="1">
      <c r="A24" s="1" t="s">
        <v>92</v>
      </c>
      <c r="B24" s="1">
        <v>216.0</v>
      </c>
      <c r="C24" s="1">
        <v>406.0</v>
      </c>
      <c r="D24" s="1">
        <v>0.0</v>
      </c>
      <c r="E24" s="1">
        <v>0.0</v>
      </c>
      <c r="F24" s="1">
        <v>80.0</v>
      </c>
      <c r="G24" s="1">
        <v>31.0</v>
      </c>
      <c r="H24" s="1">
        <v>50.0</v>
      </c>
      <c r="I24" s="1">
        <v>6.0</v>
      </c>
      <c r="J24" s="1">
        <v>76.0</v>
      </c>
      <c r="K24" s="1">
        <v>2.0</v>
      </c>
      <c r="L24" s="2"/>
      <c r="M24" s="2"/>
      <c r="N24" s="2"/>
      <c r="O24" s="2"/>
      <c r="P24" s="2"/>
      <c r="Q24" s="2"/>
      <c r="R24" s="2"/>
      <c r="S24" s="2"/>
      <c r="T24" s="2"/>
      <c r="U24" s="2"/>
      <c r="V24" s="2"/>
      <c r="W24" s="2"/>
      <c r="X24" s="2"/>
      <c r="Y24" s="2"/>
      <c r="Z24" s="2"/>
    </row>
    <row r="25" ht="15.75" customHeight="1">
      <c r="A25" s="1" t="s">
        <v>93</v>
      </c>
      <c r="B25" s="1">
        <v>93.0</v>
      </c>
      <c r="C25" s="1">
        <v>40.0</v>
      </c>
      <c r="D25" s="1">
        <v>54.0</v>
      </c>
      <c r="E25" s="1">
        <v>82.0</v>
      </c>
      <c r="F25" s="1">
        <v>111.0</v>
      </c>
      <c r="G25" s="1">
        <v>71.0</v>
      </c>
      <c r="H25" s="1">
        <v>89.0</v>
      </c>
      <c r="I25" s="1">
        <v>121.0</v>
      </c>
      <c r="J25" s="1">
        <v>126.0</v>
      </c>
      <c r="K25" s="1">
        <v>140.0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0.0</v>
      </c>
      <c r="H26" s="1">
        <v>0.0</v>
      </c>
      <c r="I26" s="1">
        <v>27.0</v>
      </c>
      <c r="J26" s="1">
        <v>9.0</v>
      </c>
      <c r="K26" s="1">
        <v>13.0</v>
      </c>
      <c r="L26" s="2"/>
      <c r="M26" s="2"/>
      <c r="N26" s="2"/>
      <c r="O26" s="2"/>
      <c r="P26" s="2"/>
      <c r="Q26" s="2"/>
      <c r="R26" s="2"/>
      <c r="S26" s="2"/>
      <c r="T26" s="2"/>
      <c r="U26" s="2"/>
      <c r="V26" s="2"/>
      <c r="W26" s="2"/>
      <c r="X26" s="2"/>
      <c r="Y26" s="2"/>
      <c r="Z26" s="2"/>
    </row>
    <row r="27" ht="15.75" customHeight="1">
      <c r="A27" s="1" t="s">
        <v>95</v>
      </c>
      <c r="B27" s="1">
        <v>112.0</v>
      </c>
      <c r="C27" s="1">
        <v>104.0</v>
      </c>
      <c r="D27" s="1">
        <v>76.0</v>
      </c>
      <c r="E27" s="1">
        <v>75.0</v>
      </c>
      <c r="F27" s="1">
        <v>64.0</v>
      </c>
      <c r="G27" s="1">
        <v>65.0</v>
      </c>
      <c r="H27" s="1">
        <v>57.0</v>
      </c>
      <c r="I27" s="1">
        <v>487.0</v>
      </c>
      <c r="J27" s="1">
        <v>403.0</v>
      </c>
      <c r="K27" s="1">
        <v>45.0</v>
      </c>
      <c r="L27" s="2"/>
      <c r="M27" s="2"/>
      <c r="N27" s="2"/>
      <c r="O27" s="2"/>
      <c r="P27" s="2"/>
      <c r="Q27" s="2"/>
      <c r="R27" s="2"/>
      <c r="S27" s="2"/>
      <c r="T27" s="2"/>
      <c r="U27" s="2"/>
      <c r="V27" s="2"/>
      <c r="W27" s="2"/>
      <c r="X27" s="2"/>
      <c r="Y27" s="2"/>
      <c r="Z27" s="2"/>
    </row>
    <row r="28" ht="15.75" customHeight="1">
      <c r="A28" s="1" t="s">
        <v>96</v>
      </c>
      <c r="B28" s="1">
        <v>2940.0</v>
      </c>
      <c r="C28" s="1">
        <v>2160.0</v>
      </c>
      <c r="D28" s="1">
        <v>1210.0</v>
      </c>
      <c r="E28" s="1">
        <v>794.0</v>
      </c>
      <c r="F28" s="1">
        <v>986.0</v>
      </c>
      <c r="G28" s="1">
        <v>880.0</v>
      </c>
      <c r="H28" s="1">
        <v>1010.0</v>
      </c>
      <c r="I28" s="1">
        <v>1100.0</v>
      </c>
      <c r="J28" s="1">
        <v>722.0</v>
      </c>
      <c r="K28" s="1">
        <v>737.0</v>
      </c>
      <c r="L28" s="2"/>
      <c r="M28" s="2"/>
      <c r="N28" s="2"/>
      <c r="O28" s="2"/>
      <c r="P28" s="2"/>
      <c r="Q28" s="2"/>
      <c r="R28" s="2"/>
      <c r="S28" s="2"/>
      <c r="T28" s="2"/>
      <c r="U28" s="2"/>
      <c r="V28" s="2"/>
      <c r="W28" s="2"/>
      <c r="X28" s="2"/>
      <c r="Y28" s="2"/>
      <c r="Z28" s="2"/>
    </row>
    <row r="29" ht="15.75" customHeight="1">
      <c r="A29" s="1" t="s">
        <v>97</v>
      </c>
      <c r="B29" s="1">
        <v>23140.0</v>
      </c>
      <c r="C29" s="1">
        <v>23270.0</v>
      </c>
      <c r="D29" s="1">
        <v>8520.0</v>
      </c>
      <c r="E29" s="1">
        <v>9330.0</v>
      </c>
      <c r="F29" s="1">
        <v>10080.0</v>
      </c>
      <c r="G29" s="1">
        <v>10840.0</v>
      </c>
      <c r="H29" s="1">
        <v>12710.0</v>
      </c>
      <c r="I29" s="1">
        <v>15540.0</v>
      </c>
      <c r="J29" s="1">
        <v>14580.0</v>
      </c>
      <c r="K29" s="1">
        <v>15390.0</v>
      </c>
      <c r="L29" s="2"/>
      <c r="M29" s="2"/>
      <c r="N29" s="2"/>
      <c r="O29" s="2"/>
      <c r="P29" s="2"/>
      <c r="Q29" s="2"/>
      <c r="R29" s="2"/>
      <c r="S29" s="2"/>
      <c r="T29" s="2"/>
      <c r="U29" s="2"/>
      <c r="V29" s="2"/>
      <c r="W29" s="2"/>
      <c r="X29" s="2"/>
      <c r="Y29" s="2"/>
      <c r="Z29" s="2"/>
    </row>
    <row r="30" ht="15.75" customHeight="1">
      <c r="A30" s="1" t="s">
        <v>98</v>
      </c>
      <c r="B30" s="1">
        <v>0.0</v>
      </c>
      <c r="C30" s="1">
        <v>0.0</v>
      </c>
      <c r="D30" s="1">
        <v>0.0</v>
      </c>
      <c r="E30" s="1">
        <v>388.0</v>
      </c>
      <c r="F30" s="1">
        <v>388.0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388.0</v>
      </c>
      <c r="F31" s="1">
        <v>388.0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100</v>
      </c>
      <c r="B32" s="1">
        <v>750.0</v>
      </c>
      <c r="C32" s="1">
        <v>607.0</v>
      </c>
      <c r="D32" s="1">
        <v>403.0</v>
      </c>
      <c r="E32" s="1">
        <v>702.0</v>
      </c>
      <c r="F32" s="1">
        <v>673.0</v>
      </c>
      <c r="G32" s="1">
        <v>704.0</v>
      </c>
      <c r="H32" s="1">
        <v>3.0</v>
      </c>
      <c r="I32" s="1">
        <v>3.0</v>
      </c>
      <c r="J32" s="1">
        <v>3.0</v>
      </c>
      <c r="K32" s="1">
        <v>3.0</v>
      </c>
      <c r="L32" s="2"/>
      <c r="M32" s="2"/>
      <c r="N32" s="2"/>
      <c r="O32" s="2"/>
      <c r="P32" s="2"/>
      <c r="Q32" s="2"/>
      <c r="R32" s="2"/>
      <c r="S32" s="2"/>
      <c r="T32" s="2"/>
      <c r="U32" s="2"/>
      <c r="V32" s="2"/>
      <c r="W32" s="2"/>
      <c r="X32" s="2"/>
      <c r="Y32" s="2"/>
      <c r="Z32" s="2"/>
    </row>
    <row r="33" ht="15.75" customHeight="1">
      <c r="A33" s="1" t="s">
        <v>101</v>
      </c>
      <c r="B33" s="1">
        <v>0.0</v>
      </c>
      <c r="C33" s="1">
        <v>0.0</v>
      </c>
      <c r="D33" s="1">
        <v>0.0</v>
      </c>
      <c r="E33" s="1">
        <v>0.0</v>
      </c>
      <c r="F33" s="1">
        <v>0.0</v>
      </c>
      <c r="G33" s="1">
        <v>0.0</v>
      </c>
      <c r="H33" s="1">
        <v>2550.0</v>
      </c>
      <c r="I33" s="1">
        <v>2720.0</v>
      </c>
      <c r="J33" s="1">
        <v>3140.0</v>
      </c>
      <c r="K33" s="1">
        <v>3400.0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0.0</v>
      </c>
      <c r="H34" s="1">
        <v>348.0</v>
      </c>
      <c r="I34" s="1">
        <v>2810.0</v>
      </c>
      <c r="J34" s="1">
        <v>3400.0</v>
      </c>
      <c r="K34" s="1">
        <v>2080.0</v>
      </c>
      <c r="L34" s="2"/>
      <c r="M34" s="2"/>
      <c r="N34" s="2"/>
      <c r="O34" s="2"/>
      <c r="P34" s="2"/>
      <c r="Q34" s="2"/>
      <c r="R34" s="2"/>
      <c r="S34" s="2"/>
      <c r="T34" s="2"/>
      <c r="U34" s="2"/>
      <c r="V34" s="2"/>
      <c r="W34" s="2"/>
      <c r="X34" s="2"/>
      <c r="Y34" s="2"/>
      <c r="Z34" s="2"/>
    </row>
    <row r="35" ht="15.75" customHeight="1">
      <c r="A35" s="1" t="s">
        <v>103</v>
      </c>
      <c r="B35" s="1">
        <v>-39.0</v>
      </c>
      <c r="C35" s="1">
        <v>-90.0</v>
      </c>
      <c r="D35" s="1">
        <v>-95.0</v>
      </c>
      <c r="E35" s="1">
        <v>-72.0</v>
      </c>
      <c r="F35" s="1">
        <v>-83.0</v>
      </c>
      <c r="G35" s="1">
        <v>-85.0</v>
      </c>
      <c r="H35" s="1">
        <v>-209.0</v>
      </c>
      <c r="I35" s="1">
        <v>-248.0</v>
      </c>
      <c r="J35" s="1">
        <v>-322.0</v>
      </c>
      <c r="K35" s="1">
        <v>-297.0</v>
      </c>
      <c r="L35" s="2"/>
      <c r="M35" s="2"/>
      <c r="N35" s="2"/>
      <c r="O35" s="2"/>
      <c r="P35" s="2"/>
      <c r="Q35" s="2"/>
      <c r="R35" s="2"/>
      <c r="S35" s="2"/>
      <c r="T35" s="2"/>
      <c r="U35" s="2"/>
      <c r="V35" s="2"/>
      <c r="W35" s="2"/>
      <c r="X35" s="2"/>
      <c r="Y35" s="2"/>
      <c r="Z35" s="2"/>
    </row>
    <row r="36" ht="15.75" customHeight="1">
      <c r="A36" s="1" t="s">
        <v>104</v>
      </c>
      <c r="B36" s="1">
        <v>712.0</v>
      </c>
      <c r="C36" s="1">
        <v>517.0</v>
      </c>
      <c r="D36" s="1">
        <v>308.0</v>
      </c>
      <c r="E36" s="1">
        <v>629.0</v>
      </c>
      <c r="F36" s="1">
        <v>590.0</v>
      </c>
      <c r="G36" s="1">
        <v>619.0</v>
      </c>
      <c r="H36" s="1">
        <v>2690.0</v>
      </c>
      <c r="I36" s="1">
        <v>5280.0</v>
      </c>
      <c r="J36" s="1">
        <v>6220.0</v>
      </c>
      <c r="K36" s="1">
        <v>5190.0</v>
      </c>
      <c r="L36" s="2"/>
      <c r="M36" s="2"/>
      <c r="N36" s="2"/>
      <c r="O36" s="2"/>
      <c r="P36" s="2"/>
      <c r="Q36" s="2"/>
      <c r="R36" s="2"/>
      <c r="S36" s="2"/>
      <c r="T36" s="2"/>
      <c r="U36" s="2"/>
      <c r="V36" s="2"/>
      <c r="W36" s="2"/>
      <c r="X36" s="2"/>
      <c r="Y36" s="2"/>
      <c r="Z36" s="2"/>
    </row>
    <row r="37" ht="15.75" customHeight="1">
      <c r="A37" s="1" t="s">
        <v>105</v>
      </c>
      <c r="B37" s="1">
        <v>12140.0</v>
      </c>
      <c r="C37" s="1">
        <v>8410.0</v>
      </c>
      <c r="D37" s="1">
        <v>1150.0</v>
      </c>
      <c r="E37" s="1">
        <v>1930.0</v>
      </c>
      <c r="F37" s="1">
        <v>1860.0</v>
      </c>
      <c r="G37" s="1">
        <v>2350.0</v>
      </c>
      <c r="H37" s="1">
        <v>241.0</v>
      </c>
      <c r="I37" s="1">
        <v>427.0</v>
      </c>
      <c r="J37" s="1">
        <v>600.0</v>
      </c>
      <c r="K37" s="1">
        <v>593.0</v>
      </c>
      <c r="L37" s="2"/>
      <c r="M37" s="2"/>
      <c r="N37" s="2"/>
      <c r="O37" s="2"/>
      <c r="P37" s="2"/>
      <c r="Q37" s="2"/>
      <c r="R37" s="2"/>
      <c r="S37" s="2"/>
      <c r="T37" s="2"/>
      <c r="U37" s="2"/>
      <c r="V37" s="2"/>
      <c r="W37" s="2"/>
      <c r="X37" s="2"/>
      <c r="Y37" s="2"/>
      <c r="Z37" s="2"/>
    </row>
    <row r="38" ht="15.75" customHeight="1">
      <c r="A38" s="1" t="s">
        <v>106</v>
      </c>
      <c r="B38" s="1">
        <v>12860.0</v>
      </c>
      <c r="C38" s="1">
        <v>8920.0</v>
      </c>
      <c r="D38" s="1">
        <v>1450.0</v>
      </c>
      <c r="E38" s="1">
        <v>2950.0</v>
      </c>
      <c r="F38" s="1">
        <v>2840.0</v>
      </c>
      <c r="G38" s="1">
        <v>2970.0</v>
      </c>
      <c r="H38" s="1">
        <v>2930.0</v>
      </c>
      <c r="I38" s="1">
        <v>5710.0</v>
      </c>
      <c r="J38" s="1">
        <v>6820.0</v>
      </c>
      <c r="K38" s="1">
        <v>5780.0</v>
      </c>
      <c r="L38" s="2"/>
      <c r="M38" s="2"/>
      <c r="N38" s="2"/>
      <c r="O38" s="2"/>
      <c r="P38" s="2"/>
      <c r="Q38" s="2"/>
      <c r="R38" s="2"/>
      <c r="S38" s="2"/>
      <c r="T38" s="2"/>
      <c r="U38" s="2"/>
      <c r="V38" s="2"/>
      <c r="W38" s="2"/>
      <c r="X38" s="2"/>
      <c r="Y38" s="2"/>
      <c r="Z38" s="2"/>
    </row>
    <row r="39" ht="15.75" customHeight="1">
      <c r="A39" s="1" t="s">
        <v>107</v>
      </c>
      <c r="B39" s="1">
        <v>35990.0</v>
      </c>
      <c r="C39" s="1">
        <v>32189.0</v>
      </c>
      <c r="D39" s="1">
        <v>9970.0</v>
      </c>
      <c r="E39" s="1">
        <v>12280.0</v>
      </c>
      <c r="F39" s="1">
        <v>12910.0</v>
      </c>
      <c r="G39" s="1">
        <v>13810.0</v>
      </c>
      <c r="H39" s="1">
        <v>15640.0</v>
      </c>
      <c r="I39" s="1">
        <v>21250.0</v>
      </c>
      <c r="J39" s="1">
        <v>21400.0</v>
      </c>
      <c r="K39" s="1">
        <v>21180.0</v>
      </c>
      <c r="L39" s="2"/>
      <c r="M39" s="2"/>
      <c r="N39" s="2"/>
      <c r="O39" s="2"/>
      <c r="P39" s="2"/>
      <c r="Q39" s="2"/>
      <c r="R39" s="2"/>
      <c r="S39" s="2"/>
      <c r="T39" s="2"/>
      <c r="U39" s="2"/>
      <c r="V39" s="2"/>
      <c r="W39" s="2"/>
      <c r="X39" s="2"/>
      <c r="Y39" s="2"/>
      <c r="Z39" s="2"/>
    </row>
    <row r="40" ht="15.75" customHeight="1">
      <c r="A40" s="1" t="s">
        <v>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108</v>
      </c>
      <c r="B41" s="1">
        <v>68.0</v>
      </c>
      <c r="C41" s="1">
        <v>81.0</v>
      </c>
      <c r="D41" s="1">
        <v>85.0</v>
      </c>
      <c r="E41" s="1">
        <v>100.0</v>
      </c>
      <c r="F41" s="1">
        <v>109.0</v>
      </c>
      <c r="G41" s="1">
        <v>348.0</v>
      </c>
      <c r="H41" s="1">
        <v>354.0</v>
      </c>
      <c r="I41" s="1">
        <v>356.0</v>
      </c>
      <c r="J41" s="1">
        <v>364.0</v>
      </c>
      <c r="K41" s="1">
        <v>362.0</v>
      </c>
      <c r="L41" s="2"/>
      <c r="M41" s="2"/>
      <c r="N41" s="2"/>
      <c r="O41" s="2"/>
      <c r="P41" s="2"/>
      <c r="Q41" s="2"/>
      <c r="R41" s="2"/>
      <c r="S41" s="2"/>
      <c r="T41" s="2"/>
      <c r="U41" s="2"/>
      <c r="V41" s="2"/>
      <c r="W41" s="2"/>
      <c r="X41" s="2"/>
      <c r="Y41" s="2"/>
      <c r="Z41" s="2"/>
    </row>
    <row r="42" ht="15.75" customHeight="1">
      <c r="A42" s="1" t="s">
        <v>109</v>
      </c>
      <c r="B42" s="1">
        <v>67.0</v>
      </c>
      <c r="C42" s="1">
        <v>80.0</v>
      </c>
      <c r="D42" s="1">
        <v>84.0</v>
      </c>
      <c r="E42" s="1">
        <v>100.0</v>
      </c>
      <c r="F42" s="1">
        <v>108.0</v>
      </c>
      <c r="G42" s="1">
        <v>118.0</v>
      </c>
      <c r="H42" s="1">
        <v>354.0</v>
      </c>
      <c r="I42" s="1">
        <v>355.0</v>
      </c>
      <c r="J42" s="1">
        <v>362.0</v>
      </c>
      <c r="K42" s="1">
        <v>361.0</v>
      </c>
      <c r="L42" s="2"/>
      <c r="M42" s="2"/>
      <c r="N42" s="2"/>
      <c r="O42" s="2"/>
      <c r="P42" s="2"/>
      <c r="Q42" s="2"/>
      <c r="R42" s="2"/>
      <c r="S42" s="2"/>
      <c r="T42" s="2"/>
      <c r="U42" s="2"/>
      <c r="V42" s="2"/>
      <c r="W42" s="2"/>
      <c r="X42" s="2"/>
      <c r="Y42" s="2"/>
      <c r="Z42" s="2"/>
    </row>
    <row r="43" ht="15.75" customHeight="1">
      <c r="A43" s="1" t="s">
        <v>110</v>
      </c>
      <c r="B43" s="1" t="s">
        <v>111</v>
      </c>
      <c r="C43" s="1" t="s">
        <v>112</v>
      </c>
      <c r="D43" s="1" t="s">
        <v>113</v>
      </c>
      <c r="E43" s="1" t="s">
        <v>114</v>
      </c>
      <c r="F43" s="1" t="s">
        <v>115</v>
      </c>
      <c r="G43" s="1" t="s">
        <v>116</v>
      </c>
      <c r="H43" s="1" t="s">
        <v>117</v>
      </c>
      <c r="I43" s="1" t="s">
        <v>118</v>
      </c>
      <c r="J43" s="1" t="s">
        <v>119</v>
      </c>
      <c r="K43" s="1" t="s">
        <v>120</v>
      </c>
      <c r="L43" s="2"/>
      <c r="M43" s="2"/>
      <c r="N43" s="2"/>
      <c r="O43" s="2"/>
      <c r="P43" s="2"/>
      <c r="Q43" s="2"/>
      <c r="R43" s="2"/>
      <c r="S43" s="2"/>
      <c r="T43" s="2"/>
      <c r="U43" s="2"/>
      <c r="V43" s="2"/>
      <c r="W43" s="2"/>
      <c r="X43" s="2"/>
      <c r="Y43" s="2"/>
      <c r="Z43" s="2"/>
    </row>
    <row r="44" ht="15.75" customHeight="1">
      <c r="A44" s="1" t="s">
        <v>121</v>
      </c>
      <c r="B44" s="1">
        <v>269.0</v>
      </c>
      <c r="C44" s="1">
        <v>381.0</v>
      </c>
      <c r="D44" s="1">
        <v>266.0</v>
      </c>
      <c r="E44" s="1">
        <v>593.0</v>
      </c>
      <c r="F44" s="1">
        <v>513.0</v>
      </c>
      <c r="G44" s="1">
        <v>556.0</v>
      </c>
      <c r="H44" s="1">
        <v>2640.0</v>
      </c>
      <c r="I44" s="1">
        <v>5240.0</v>
      </c>
      <c r="J44" s="1">
        <v>5320.0</v>
      </c>
      <c r="K44" s="1">
        <v>4430.0</v>
      </c>
      <c r="L44" s="2"/>
      <c r="M44" s="2"/>
      <c r="N44" s="2"/>
      <c r="O44" s="2"/>
      <c r="P44" s="2"/>
      <c r="Q44" s="2"/>
      <c r="R44" s="2"/>
      <c r="S44" s="2"/>
      <c r="T44" s="2"/>
      <c r="U44" s="2"/>
      <c r="V44" s="2"/>
      <c r="W44" s="2"/>
      <c r="X44" s="2"/>
      <c r="Y44" s="2"/>
      <c r="Z44" s="2"/>
    </row>
    <row r="45" ht="15.75" customHeight="1">
      <c r="A45" s="1" t="s">
        <v>122</v>
      </c>
      <c r="B45" s="1" t="s">
        <v>123</v>
      </c>
      <c r="C45" s="1" t="s">
        <v>124</v>
      </c>
      <c r="D45" s="1" t="s">
        <v>125</v>
      </c>
      <c r="E45" s="1" t="s">
        <v>126</v>
      </c>
      <c r="F45" s="1" t="s">
        <v>127</v>
      </c>
      <c r="G45" s="1" t="s">
        <v>128</v>
      </c>
      <c r="H45" s="1" t="s">
        <v>129</v>
      </c>
      <c r="I45" s="1" t="s">
        <v>130</v>
      </c>
      <c r="J45" s="1" t="s">
        <v>131</v>
      </c>
      <c r="K45" s="1" t="s">
        <v>132</v>
      </c>
      <c r="L45" s="2"/>
      <c r="M45" s="2"/>
      <c r="N45" s="2"/>
      <c r="O45" s="2"/>
      <c r="P45" s="2"/>
      <c r="Q45" s="2"/>
      <c r="R45" s="2"/>
      <c r="S45" s="2"/>
      <c r="T45" s="2"/>
      <c r="U45" s="2"/>
      <c r="V45" s="2"/>
      <c r="W45" s="2"/>
      <c r="X45" s="2"/>
      <c r="Y45" s="2"/>
      <c r="Z45" s="2"/>
    </row>
    <row r="46" ht="15.75" customHeight="1">
      <c r="A46" s="1" t="s">
        <v>133</v>
      </c>
      <c r="B46" s="1">
        <v>17350.0</v>
      </c>
      <c r="C46" s="1">
        <v>18290.0</v>
      </c>
      <c r="D46" s="1">
        <v>5210.0</v>
      </c>
      <c r="E46" s="1">
        <v>5880.0</v>
      </c>
      <c r="F46" s="1">
        <v>6390.0</v>
      </c>
      <c r="G46" s="1">
        <v>6970.0</v>
      </c>
      <c r="H46" s="1">
        <v>8050.0</v>
      </c>
      <c r="I46" s="1">
        <v>8500.0</v>
      </c>
      <c r="J46" s="1">
        <v>8680.0</v>
      </c>
      <c r="K46" s="1">
        <v>9260.0</v>
      </c>
      <c r="L46" s="2"/>
      <c r="M46" s="2"/>
      <c r="N46" s="2"/>
      <c r="O46" s="2"/>
      <c r="P46" s="2"/>
      <c r="Q46" s="2"/>
      <c r="R46" s="2"/>
      <c r="S46" s="2"/>
      <c r="T46" s="2"/>
      <c r="U46" s="2"/>
      <c r="V46" s="2"/>
      <c r="W46" s="2"/>
      <c r="X46" s="2"/>
      <c r="Y46" s="2"/>
      <c r="Z46" s="2"/>
    </row>
    <row r="47" ht="15.75" customHeight="1">
      <c r="A47" s="1" t="s">
        <v>134</v>
      </c>
      <c r="B47" s="1">
        <v>9.0</v>
      </c>
      <c r="C47" s="1">
        <v>5.0</v>
      </c>
      <c r="D47" s="1">
        <v>15.0</v>
      </c>
      <c r="E47" s="1">
        <v>17.0</v>
      </c>
      <c r="F47" s="1">
        <v>20.0</v>
      </c>
      <c r="G47" s="1">
        <v>27.0</v>
      </c>
      <c r="H47" s="1">
        <v>41.0</v>
      </c>
      <c r="I47" s="1">
        <v>27.0</v>
      </c>
      <c r="J47" s="1">
        <v>9.0</v>
      </c>
      <c r="K47" s="1">
        <v>13.0</v>
      </c>
      <c r="L47" s="2"/>
      <c r="M47" s="2"/>
      <c r="N47" s="2"/>
      <c r="O47" s="2"/>
      <c r="P47" s="2"/>
      <c r="Q47" s="2"/>
      <c r="R47" s="2"/>
      <c r="S47" s="2"/>
      <c r="T47" s="2"/>
      <c r="U47" s="2"/>
      <c r="V47" s="2"/>
      <c r="W47" s="2"/>
      <c r="X47" s="2"/>
      <c r="Y47" s="2"/>
      <c r="Z47" s="2"/>
    </row>
    <row r="48" ht="15.75" customHeight="1">
      <c r="A48" s="1" t="s">
        <v>135</v>
      </c>
      <c r="B48" s="1">
        <v>14540.0</v>
      </c>
      <c r="C48" s="1">
        <v>15670.0</v>
      </c>
      <c r="D48" s="1">
        <v>3780.0</v>
      </c>
      <c r="E48" s="1">
        <v>4500.0</v>
      </c>
      <c r="F48" s="1">
        <v>5510.0</v>
      </c>
      <c r="G48" s="1">
        <v>6060.0</v>
      </c>
      <c r="H48" s="1">
        <v>6910.0</v>
      </c>
      <c r="I48" s="1">
        <v>5880.0</v>
      </c>
      <c r="J48" s="1">
        <v>7090.0</v>
      </c>
      <c r="K48" s="1">
        <v>7470.0</v>
      </c>
      <c r="L48" s="2"/>
      <c r="M48" s="2"/>
      <c r="N48" s="2"/>
      <c r="O48" s="2"/>
      <c r="P48" s="2"/>
      <c r="Q48" s="2"/>
      <c r="R48" s="2"/>
      <c r="S48" s="2"/>
      <c r="T48" s="2"/>
      <c r="U48" s="2"/>
      <c r="V48" s="2"/>
      <c r="W48" s="2"/>
      <c r="X48" s="2"/>
      <c r="Y48" s="2"/>
      <c r="Z48" s="2"/>
    </row>
    <row r="49" ht="15.75" customHeight="1">
      <c r="A49" s="1" t="s">
        <v>136</v>
      </c>
      <c r="B49" s="1">
        <v>919.0</v>
      </c>
      <c r="C49" s="1">
        <v>874.0</v>
      </c>
      <c r="D49" s="1">
        <v>951.0</v>
      </c>
      <c r="E49" s="1">
        <v>1220.0</v>
      </c>
      <c r="F49" s="1">
        <v>1770.0</v>
      </c>
      <c r="G49" s="1">
        <v>2440.0</v>
      </c>
      <c r="H49" s="1">
        <v>1810.0</v>
      </c>
      <c r="I49" s="1">
        <v>2130.0</v>
      </c>
      <c r="J49" s="1">
        <v>2920.0</v>
      </c>
      <c r="K49" s="1">
        <v>3020.0</v>
      </c>
      <c r="L49" s="2"/>
      <c r="M49" s="2"/>
      <c r="N49" s="2"/>
      <c r="O49" s="2"/>
      <c r="P49" s="2"/>
      <c r="Q49" s="2"/>
      <c r="R49" s="2"/>
      <c r="S49" s="2"/>
      <c r="T49" s="2"/>
      <c r="U49" s="2"/>
      <c r="V49" s="2"/>
      <c r="W49" s="2"/>
      <c r="X49" s="2"/>
      <c r="Y49" s="2"/>
      <c r="Z49" s="2"/>
    </row>
    <row r="50" ht="15.75" customHeight="1">
      <c r="A50" s="1" t="s">
        <v>137</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977.0</v>
      </c>
      <c r="C2" s="1">
        <v>994.0</v>
      </c>
      <c r="D2" s="1">
        <v>191.0</v>
      </c>
      <c r="E2" s="1">
        <v>214.0</v>
      </c>
      <c r="F2" s="1">
        <v>316.0</v>
      </c>
      <c r="G2" s="1">
        <v>296.0</v>
      </c>
      <c r="H2" s="1">
        <v>316.0</v>
      </c>
      <c r="I2" s="1">
        <v>344.0</v>
      </c>
      <c r="J2" s="1">
        <v>447.0</v>
      </c>
      <c r="K2" s="1">
        <v>782.0</v>
      </c>
      <c r="L2" s="2"/>
      <c r="M2" s="2"/>
      <c r="N2" s="2"/>
      <c r="O2" s="2"/>
      <c r="P2" s="2"/>
      <c r="Q2" s="2"/>
      <c r="R2" s="2"/>
      <c r="S2" s="2"/>
      <c r="T2" s="2"/>
      <c r="U2" s="2"/>
      <c r="V2" s="2"/>
      <c r="W2" s="2"/>
      <c r="X2" s="2"/>
      <c r="Y2" s="2"/>
      <c r="Z2" s="2"/>
    </row>
    <row r="3">
      <c r="A3" s="1" t="s">
        <v>139</v>
      </c>
      <c r="B3" s="1">
        <v>1130.0</v>
      </c>
      <c r="C3" s="1">
        <v>1140.0</v>
      </c>
      <c r="D3" s="1">
        <v>241.0</v>
      </c>
      <c r="E3" s="1">
        <v>282.0</v>
      </c>
      <c r="F3" s="1">
        <v>247.0</v>
      </c>
      <c r="G3" s="1">
        <v>214.0</v>
      </c>
      <c r="H3" s="1">
        <v>258.0</v>
      </c>
      <c r="I3" s="1">
        <v>292.0</v>
      </c>
      <c r="J3" s="1">
        <v>322.0</v>
      </c>
      <c r="K3" s="1">
        <v>543.0</v>
      </c>
      <c r="L3" s="2"/>
      <c r="M3" s="2"/>
      <c r="N3" s="2"/>
      <c r="O3" s="2"/>
      <c r="P3" s="2"/>
      <c r="Q3" s="2"/>
      <c r="R3" s="2"/>
      <c r="S3" s="2"/>
      <c r="T3" s="2"/>
      <c r="U3" s="2"/>
      <c r="V3" s="2"/>
      <c r="W3" s="2"/>
      <c r="X3" s="2"/>
      <c r="Y3" s="2"/>
      <c r="Z3" s="2"/>
    </row>
    <row r="4">
      <c r="A4" s="1" t="s">
        <v>140</v>
      </c>
      <c r="B4" s="1">
        <v>-158.0</v>
      </c>
      <c r="C4" s="1">
        <v>-144.0</v>
      </c>
      <c r="D4" s="1">
        <v>-50.0</v>
      </c>
      <c r="E4" s="1">
        <v>-67.0</v>
      </c>
      <c r="F4" s="1">
        <v>69.0</v>
      </c>
      <c r="G4" s="1">
        <v>82.0</v>
      </c>
      <c r="H4" s="1">
        <v>58.0</v>
      </c>
      <c r="I4" s="1">
        <v>52.0</v>
      </c>
      <c r="J4" s="1">
        <v>125.0</v>
      </c>
      <c r="K4" s="1">
        <v>239.0</v>
      </c>
      <c r="L4" s="2"/>
      <c r="M4" s="2"/>
      <c r="N4" s="2"/>
      <c r="O4" s="2"/>
      <c r="P4" s="2"/>
      <c r="Q4" s="2"/>
      <c r="R4" s="2"/>
      <c r="S4" s="2"/>
      <c r="T4" s="2"/>
      <c r="U4" s="2"/>
      <c r="V4" s="2"/>
      <c r="W4" s="2"/>
      <c r="X4" s="2"/>
      <c r="Y4" s="2"/>
      <c r="Z4" s="2"/>
    </row>
    <row r="5">
      <c r="A5" s="1" t="s">
        <v>141</v>
      </c>
      <c r="B5" s="1">
        <v>0.0</v>
      </c>
      <c r="C5" s="1">
        <v>0.0</v>
      </c>
      <c r="D5" s="1">
        <v>0.0</v>
      </c>
      <c r="E5" s="1">
        <v>0.0</v>
      </c>
      <c r="F5" s="1">
        <v>186.0</v>
      </c>
      <c r="G5" s="1">
        <v>769.0</v>
      </c>
      <c r="H5" s="1">
        <v>-541.0</v>
      </c>
      <c r="I5" s="1">
        <v>637.0</v>
      </c>
      <c r="J5" s="1">
        <v>570.0</v>
      </c>
      <c r="K5" s="1">
        <v>133.0</v>
      </c>
      <c r="L5" s="2"/>
      <c r="M5" s="2"/>
      <c r="N5" s="2"/>
      <c r="O5" s="2"/>
      <c r="P5" s="2"/>
      <c r="Q5" s="2"/>
      <c r="R5" s="2"/>
      <c r="S5" s="2"/>
      <c r="T5" s="2"/>
      <c r="U5" s="2"/>
      <c r="V5" s="2"/>
      <c r="W5" s="2"/>
      <c r="X5" s="2"/>
      <c r="Y5" s="2"/>
      <c r="Z5" s="2"/>
    </row>
    <row r="6">
      <c r="A6" s="1" t="s">
        <v>142</v>
      </c>
      <c r="B6" s="1">
        <v>1170.0</v>
      </c>
      <c r="C6" s="1">
        <v>1090.0</v>
      </c>
      <c r="D6" s="1">
        <v>1080.0</v>
      </c>
      <c r="E6" s="1">
        <v>1030.0</v>
      </c>
      <c r="F6" s="1">
        <v>1300.0</v>
      </c>
      <c r="G6" s="1">
        <v>1510.0</v>
      </c>
      <c r="H6" s="1">
        <v>1520.0</v>
      </c>
      <c r="I6" s="1">
        <v>1720.0</v>
      </c>
      <c r="J6" s="1">
        <v>2090.0</v>
      </c>
      <c r="K6" s="1">
        <v>2140.0</v>
      </c>
      <c r="L6" s="2"/>
      <c r="M6" s="2"/>
      <c r="N6" s="2"/>
      <c r="O6" s="2"/>
      <c r="P6" s="2"/>
      <c r="Q6" s="2"/>
      <c r="R6" s="2"/>
      <c r="S6" s="2"/>
      <c r="T6" s="2"/>
      <c r="U6" s="2"/>
      <c r="V6" s="2"/>
      <c r="W6" s="2"/>
      <c r="X6" s="2"/>
      <c r="Y6" s="2"/>
      <c r="Z6" s="2"/>
    </row>
    <row r="7">
      <c r="A7" s="1" t="s">
        <v>143</v>
      </c>
      <c r="B7" s="1">
        <v>-7.0</v>
      </c>
      <c r="C7" s="1">
        <v>15.0</v>
      </c>
      <c r="D7" s="1">
        <v>160.0</v>
      </c>
      <c r="E7" s="1">
        <v>232.0</v>
      </c>
      <c r="F7" s="1">
        <v>0.0</v>
      </c>
      <c r="G7" s="1">
        <v>0.0</v>
      </c>
      <c r="H7" s="1">
        <v>0.0</v>
      </c>
      <c r="I7" s="1">
        <v>0.0</v>
      </c>
      <c r="J7" s="1">
        <v>0.0</v>
      </c>
      <c r="K7" s="1">
        <v>0.0</v>
      </c>
      <c r="L7" s="2"/>
      <c r="M7" s="2"/>
      <c r="N7" s="2"/>
      <c r="O7" s="2"/>
      <c r="P7" s="2"/>
      <c r="Q7" s="2"/>
      <c r="R7" s="2"/>
      <c r="S7" s="2"/>
      <c r="T7" s="2"/>
      <c r="U7" s="2"/>
      <c r="V7" s="2"/>
      <c r="W7" s="2"/>
      <c r="X7" s="2"/>
      <c r="Y7" s="2"/>
      <c r="Z7" s="2"/>
    </row>
    <row r="8">
      <c r="A8" s="1" t="s">
        <v>144</v>
      </c>
      <c r="B8" s="1">
        <v>1740.0</v>
      </c>
      <c r="C8" s="1">
        <v>912.0</v>
      </c>
      <c r="D8" s="1">
        <v>847.0</v>
      </c>
      <c r="E8" s="1">
        <v>2200.0</v>
      </c>
      <c r="F8" s="1">
        <v>623.0</v>
      </c>
      <c r="G8" s="1">
        <v>799.0</v>
      </c>
      <c r="H8" s="1">
        <v>1640.0</v>
      </c>
      <c r="I8" s="1">
        <v>6080.0</v>
      </c>
      <c r="J8" s="1">
        <v>1330.0</v>
      </c>
      <c r="K8" s="1">
        <v>-88.0</v>
      </c>
      <c r="L8" s="2"/>
      <c r="M8" s="2"/>
      <c r="N8" s="2"/>
      <c r="O8" s="2"/>
      <c r="P8" s="2"/>
      <c r="Q8" s="2"/>
      <c r="R8" s="2"/>
      <c r="S8" s="2"/>
      <c r="T8" s="2"/>
      <c r="U8" s="2"/>
      <c r="V8" s="2"/>
      <c r="W8" s="2"/>
      <c r="X8" s="2"/>
      <c r="Y8" s="2"/>
      <c r="Z8" s="2"/>
    </row>
    <row r="9">
      <c r="A9" s="1" t="s">
        <v>145</v>
      </c>
      <c r="B9" s="1">
        <v>2750.0</v>
      </c>
      <c r="C9" s="1">
        <v>1870.0</v>
      </c>
      <c r="D9" s="1">
        <v>2029.0</v>
      </c>
      <c r="E9" s="1">
        <v>3390.0</v>
      </c>
      <c r="F9" s="1">
        <v>2180.0</v>
      </c>
      <c r="G9" s="1">
        <v>3160.0</v>
      </c>
      <c r="H9" s="1">
        <v>2680.0</v>
      </c>
      <c r="I9" s="1">
        <v>8490.0</v>
      </c>
      <c r="J9" s="1">
        <v>4120.0</v>
      </c>
      <c r="K9" s="1">
        <v>2420.0</v>
      </c>
      <c r="L9" s="2"/>
      <c r="M9" s="2"/>
      <c r="N9" s="2"/>
      <c r="O9" s="2"/>
      <c r="P9" s="2"/>
      <c r="Q9" s="2"/>
      <c r="R9" s="2"/>
      <c r="S9" s="2"/>
      <c r="T9" s="2"/>
      <c r="U9" s="2"/>
      <c r="V9" s="2"/>
      <c r="W9" s="2"/>
      <c r="X9" s="2"/>
      <c r="Y9" s="2"/>
      <c r="Z9" s="2"/>
    </row>
    <row r="10">
      <c r="A10" s="1" t="s">
        <v>146</v>
      </c>
      <c r="B10" s="1">
        <v>2750.0</v>
      </c>
      <c r="C10" s="1">
        <v>1870.0</v>
      </c>
      <c r="D10" s="1">
        <v>2029.0</v>
      </c>
      <c r="E10" s="1">
        <v>3390.0</v>
      </c>
      <c r="F10" s="1">
        <v>2180.0</v>
      </c>
      <c r="G10" s="1">
        <v>3160.0</v>
      </c>
      <c r="H10" s="1">
        <v>2680.0</v>
      </c>
      <c r="I10" s="1">
        <v>8490.0</v>
      </c>
      <c r="J10" s="1">
        <v>4120.0</v>
      </c>
      <c r="K10" s="1">
        <v>2420.0</v>
      </c>
      <c r="L10" s="2"/>
      <c r="M10" s="2"/>
      <c r="N10" s="2"/>
      <c r="O10" s="2"/>
      <c r="P10" s="2"/>
      <c r="Q10" s="2"/>
      <c r="R10" s="2"/>
      <c r="S10" s="2"/>
      <c r="T10" s="2"/>
      <c r="U10" s="2"/>
      <c r="V10" s="2"/>
      <c r="W10" s="2"/>
      <c r="X10" s="2"/>
      <c r="Y10" s="2"/>
      <c r="Z10" s="2"/>
    </row>
    <row r="11">
      <c r="A11" s="1" t="s">
        <v>147</v>
      </c>
      <c r="B11" s="1">
        <v>789.0</v>
      </c>
      <c r="C11" s="1">
        <v>632.0</v>
      </c>
      <c r="D11" s="1">
        <v>647.0</v>
      </c>
      <c r="E11" s="1">
        <v>653.0</v>
      </c>
      <c r="F11" s="1">
        <v>747.0</v>
      </c>
      <c r="G11" s="1">
        <v>833.0</v>
      </c>
      <c r="H11" s="1">
        <v>850.0</v>
      </c>
      <c r="I11" s="1">
        <v>908.0</v>
      </c>
      <c r="J11" s="1">
        <v>1050.0</v>
      </c>
      <c r="K11" s="1">
        <v>1020.0</v>
      </c>
      <c r="L11" s="2"/>
      <c r="M11" s="2"/>
      <c r="N11" s="2"/>
      <c r="O11" s="2"/>
      <c r="P11" s="2"/>
      <c r="Q11" s="2"/>
      <c r="R11" s="2"/>
      <c r="S11" s="2"/>
      <c r="T11" s="2"/>
      <c r="U11" s="2"/>
      <c r="V11" s="2"/>
      <c r="W11" s="2"/>
      <c r="X11" s="2"/>
      <c r="Y11" s="2"/>
      <c r="Z11" s="2"/>
    </row>
    <row r="12">
      <c r="A12" s="1" t="s">
        <v>148</v>
      </c>
      <c r="B12" s="1">
        <v>344.0</v>
      </c>
      <c r="C12" s="1">
        <v>378.0</v>
      </c>
      <c r="D12" s="1">
        <v>335.0</v>
      </c>
      <c r="E12" s="1">
        <v>320.0</v>
      </c>
      <c r="F12" s="1">
        <v>240.0</v>
      </c>
      <c r="G12" s="1">
        <v>140.0</v>
      </c>
      <c r="H12" s="1">
        <v>105.0</v>
      </c>
      <c r="I12" s="1">
        <v>163.0</v>
      </c>
      <c r="J12" s="1">
        <v>154.0</v>
      </c>
      <c r="K12" s="1">
        <v>249.0</v>
      </c>
      <c r="L12" s="2"/>
      <c r="M12" s="2"/>
      <c r="N12" s="2"/>
      <c r="O12" s="2"/>
      <c r="P12" s="2"/>
      <c r="Q12" s="2"/>
      <c r="R12" s="2"/>
      <c r="S12" s="2"/>
      <c r="T12" s="2"/>
      <c r="U12" s="2"/>
      <c r="V12" s="2"/>
      <c r="W12" s="2"/>
      <c r="X12" s="2"/>
      <c r="Y12" s="2"/>
      <c r="Z12" s="2"/>
    </row>
    <row r="13">
      <c r="A13" s="1" t="s">
        <v>149</v>
      </c>
      <c r="B13" s="1">
        <v>1400.0</v>
      </c>
      <c r="C13" s="1">
        <v>1210.0</v>
      </c>
      <c r="D13" s="1">
        <v>874.0</v>
      </c>
      <c r="E13" s="1">
        <v>1270.0</v>
      </c>
      <c r="F13" s="1">
        <v>837.0</v>
      </c>
      <c r="G13" s="1">
        <v>931.0</v>
      </c>
      <c r="H13" s="1">
        <v>1160.0</v>
      </c>
      <c r="I13" s="1">
        <v>3370.0</v>
      </c>
      <c r="J13" s="1">
        <v>1300.0</v>
      </c>
      <c r="K13" s="1">
        <v>1760.0</v>
      </c>
      <c r="L13" s="2"/>
      <c r="M13" s="2"/>
      <c r="N13" s="2"/>
      <c r="O13" s="2"/>
      <c r="P13" s="2"/>
      <c r="Q13" s="2"/>
      <c r="R13" s="2"/>
      <c r="S13" s="2"/>
      <c r="T13" s="2"/>
      <c r="U13" s="2"/>
      <c r="V13" s="2"/>
      <c r="W13" s="2"/>
      <c r="X13" s="2"/>
      <c r="Y13" s="2"/>
      <c r="Z13" s="2"/>
    </row>
    <row r="14">
      <c r="A14" s="1" t="s">
        <v>150</v>
      </c>
      <c r="B14" s="1">
        <v>138.0</v>
      </c>
      <c r="C14" s="1">
        <v>104.0</v>
      </c>
      <c r="D14" s="1">
        <v>156.0</v>
      </c>
      <c r="E14" s="1">
        <v>120.0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2670.0</v>
      </c>
      <c r="C15" s="1">
        <v>2330.0</v>
      </c>
      <c r="D15" s="1">
        <v>2009.0</v>
      </c>
      <c r="E15" s="1">
        <v>2360.0</v>
      </c>
      <c r="F15" s="1">
        <v>1820.0</v>
      </c>
      <c r="G15" s="1">
        <v>1900.0</v>
      </c>
      <c r="H15" s="1">
        <v>2110.0</v>
      </c>
      <c r="I15" s="1">
        <v>4440.0</v>
      </c>
      <c r="J15" s="1">
        <v>2500.0</v>
      </c>
      <c r="K15" s="1">
        <v>3030.0</v>
      </c>
      <c r="L15" s="2"/>
      <c r="M15" s="2"/>
      <c r="N15" s="2"/>
      <c r="O15" s="2"/>
      <c r="P15" s="2"/>
      <c r="Q15" s="2"/>
      <c r="R15" s="2"/>
      <c r="S15" s="2"/>
      <c r="T15" s="2"/>
      <c r="U15" s="2"/>
      <c r="V15" s="2"/>
      <c r="W15" s="2"/>
      <c r="X15" s="2"/>
      <c r="Y15" s="2"/>
      <c r="Z15" s="2"/>
    </row>
    <row r="16">
      <c r="A16" s="1" t="s">
        <v>152</v>
      </c>
      <c r="B16" s="1">
        <v>74.0</v>
      </c>
      <c r="C16" s="1">
        <v>-458.0</v>
      </c>
      <c r="D16" s="1">
        <v>21.0</v>
      </c>
      <c r="E16" s="1">
        <v>1040.0</v>
      </c>
      <c r="F16" s="1">
        <v>357.0</v>
      </c>
      <c r="G16" s="1">
        <v>1260.0</v>
      </c>
      <c r="H16" s="1">
        <v>564.0</v>
      </c>
      <c r="I16" s="1">
        <v>4050.0</v>
      </c>
      <c r="J16" s="1">
        <v>1620.0</v>
      </c>
      <c r="K16" s="1">
        <v>-608.0</v>
      </c>
      <c r="L16" s="2"/>
      <c r="M16" s="2"/>
      <c r="N16" s="2"/>
      <c r="O16" s="2"/>
      <c r="P16" s="2"/>
      <c r="Q16" s="2"/>
      <c r="R16" s="2"/>
      <c r="S16" s="2"/>
      <c r="T16" s="2"/>
      <c r="U16" s="2"/>
      <c r="V16" s="2"/>
      <c r="W16" s="2"/>
      <c r="X16" s="2"/>
      <c r="Y16" s="2"/>
      <c r="Z16" s="2"/>
    </row>
    <row r="17">
      <c r="A17" s="1" t="s">
        <v>153</v>
      </c>
      <c r="B17" s="1">
        <v>30.0</v>
      </c>
      <c r="C17" s="1">
        <v>7.0</v>
      </c>
      <c r="D17" s="1">
        <v>11.0</v>
      </c>
      <c r="E17" s="1">
        <v>0.0</v>
      </c>
      <c r="F17" s="1">
        <v>-1.0</v>
      </c>
      <c r="G17" s="1">
        <v>-1.0</v>
      </c>
      <c r="H17" s="1">
        <v>7.0</v>
      </c>
      <c r="I17" s="1">
        <v>-1.0</v>
      </c>
      <c r="J17" s="1">
        <v>-1.0</v>
      </c>
      <c r="K17" s="1">
        <v>-20.0</v>
      </c>
      <c r="L17" s="2"/>
      <c r="M17" s="2"/>
      <c r="N17" s="2"/>
      <c r="O17" s="2"/>
      <c r="P17" s="2"/>
      <c r="Q17" s="2"/>
      <c r="R17" s="2"/>
      <c r="S17" s="2"/>
      <c r="T17" s="2"/>
      <c r="U17" s="2"/>
      <c r="V17" s="2"/>
      <c r="W17" s="2"/>
      <c r="X17" s="2"/>
      <c r="Y17" s="2"/>
      <c r="Z17" s="2"/>
    </row>
    <row r="18">
      <c r="A18" s="1" t="s">
        <v>154</v>
      </c>
      <c r="B18" s="1">
        <v>105.0</v>
      </c>
      <c r="C18" s="1">
        <v>-450.0</v>
      </c>
      <c r="D18" s="1">
        <v>32.0</v>
      </c>
      <c r="E18" s="1">
        <v>1040.0</v>
      </c>
      <c r="F18" s="1">
        <v>356.0</v>
      </c>
      <c r="G18" s="1">
        <v>1260.0</v>
      </c>
      <c r="H18" s="1">
        <v>571.0</v>
      </c>
      <c r="I18" s="1">
        <v>4050.0</v>
      </c>
      <c r="J18" s="1">
        <v>1610.0</v>
      </c>
      <c r="K18" s="1">
        <v>-608.0</v>
      </c>
      <c r="L18" s="2"/>
      <c r="M18" s="2"/>
      <c r="N18" s="2"/>
      <c r="O18" s="2"/>
      <c r="P18" s="2"/>
      <c r="Q18" s="2"/>
      <c r="R18" s="2"/>
      <c r="S18" s="2"/>
      <c r="T18" s="2"/>
      <c r="U18" s="2"/>
      <c r="V18" s="2"/>
      <c r="W18" s="2"/>
      <c r="X18" s="2"/>
      <c r="Y18" s="2"/>
      <c r="Z18" s="2"/>
    </row>
    <row r="19">
      <c r="A19" s="1" t="s">
        <v>155</v>
      </c>
      <c r="B19" s="1">
        <v>887.0</v>
      </c>
      <c r="C19" s="1">
        <v>864.0</v>
      </c>
      <c r="D19" s="1">
        <v>13.0</v>
      </c>
      <c r="E19" s="1">
        <v>88.0</v>
      </c>
      <c r="F19" s="1">
        <v>4.0</v>
      </c>
      <c r="G19" s="1">
        <v>-23.0</v>
      </c>
      <c r="H19" s="1">
        <v>-21.0</v>
      </c>
      <c r="I19" s="1">
        <v>2.0</v>
      </c>
      <c r="J19" s="1">
        <v>-41.0</v>
      </c>
      <c r="K19" s="1">
        <v>6.0</v>
      </c>
      <c r="L19" s="2"/>
      <c r="M19" s="2"/>
      <c r="N19" s="2"/>
      <c r="O19" s="2"/>
      <c r="P19" s="2"/>
      <c r="Q19" s="2"/>
      <c r="R19" s="2"/>
      <c r="S19" s="2"/>
      <c r="T19" s="2"/>
      <c r="U19" s="2"/>
      <c r="V19" s="2"/>
      <c r="W19" s="2"/>
      <c r="X19" s="2"/>
      <c r="Y19" s="2"/>
      <c r="Z19" s="2"/>
    </row>
    <row r="20">
      <c r="A20" s="1" t="s">
        <v>156</v>
      </c>
      <c r="B20" s="1">
        <v>0.0</v>
      </c>
      <c r="C20" s="1">
        <v>0.0</v>
      </c>
      <c r="D20" s="1">
        <v>0.0</v>
      </c>
      <c r="E20" s="1">
        <v>-64.0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-11.0</v>
      </c>
      <c r="D21" s="1">
        <v>0.0</v>
      </c>
      <c r="E21" s="1">
        <v>0.0</v>
      </c>
      <c r="F21" s="1">
        <v>0.0</v>
      </c>
      <c r="G21" s="1">
        <v>0.0</v>
      </c>
      <c r="H21" s="1">
        <v>0.0</v>
      </c>
      <c r="I21" s="1">
        <v>-26.0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0.0</v>
      </c>
      <c r="H22" s="1">
        <v>29.0</v>
      </c>
      <c r="I22" s="1">
        <v>0.0</v>
      </c>
      <c r="J22" s="1">
        <v>0.0</v>
      </c>
      <c r="K22" s="1">
        <v>0.0</v>
      </c>
      <c r="L22" s="2"/>
      <c r="M22" s="2"/>
      <c r="N22" s="2"/>
      <c r="O22" s="2"/>
      <c r="P22" s="2"/>
      <c r="Q22" s="2"/>
      <c r="R22" s="2"/>
      <c r="S22" s="2"/>
      <c r="T22" s="2"/>
      <c r="U22" s="2"/>
      <c r="V22" s="2"/>
      <c r="W22" s="2"/>
      <c r="X22" s="2"/>
      <c r="Y22" s="2"/>
      <c r="Z22" s="2"/>
    </row>
    <row r="23" ht="15.75" customHeight="1">
      <c r="A23" s="1" t="s">
        <v>159</v>
      </c>
      <c r="B23" s="1">
        <v>0.0</v>
      </c>
      <c r="C23" s="1">
        <v>0.0</v>
      </c>
      <c r="D23" s="1">
        <v>0.0</v>
      </c>
      <c r="E23" s="1">
        <v>71.0</v>
      </c>
      <c r="F23" s="1">
        <v>-10.0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992.0</v>
      </c>
      <c r="C24" s="1">
        <v>402.0</v>
      </c>
      <c r="D24" s="1">
        <v>45.0</v>
      </c>
      <c r="E24" s="1">
        <v>1130.0</v>
      </c>
      <c r="F24" s="1">
        <v>360.0</v>
      </c>
      <c r="G24" s="1">
        <v>1230.0</v>
      </c>
      <c r="H24" s="1">
        <v>580.0</v>
      </c>
      <c r="I24" s="1">
        <v>4030.0</v>
      </c>
      <c r="J24" s="1">
        <v>1570.0</v>
      </c>
      <c r="K24" s="1">
        <v>-601.0</v>
      </c>
      <c r="L24" s="2"/>
      <c r="M24" s="2"/>
      <c r="N24" s="2"/>
      <c r="O24" s="2"/>
      <c r="P24" s="2"/>
      <c r="Q24" s="2"/>
      <c r="R24" s="2"/>
      <c r="S24" s="2"/>
      <c r="T24" s="2"/>
      <c r="U24" s="2"/>
      <c r="V24" s="2"/>
      <c r="W24" s="2"/>
      <c r="X24" s="2"/>
      <c r="Y24" s="2"/>
      <c r="Z24" s="2"/>
    </row>
    <row r="25" ht="15.75" customHeight="1">
      <c r="A25" s="1" t="s">
        <v>161</v>
      </c>
      <c r="B25" s="1">
        <v>76.0</v>
      </c>
      <c r="C25" s="1">
        <v>2.0</v>
      </c>
      <c r="D25" s="1">
        <v>30.0</v>
      </c>
      <c r="E25" s="1">
        <v>125.0</v>
      </c>
      <c r="F25" s="1">
        <v>31.0</v>
      </c>
      <c r="G25" s="1">
        <v>49.0</v>
      </c>
      <c r="H25" s="1">
        <v>197.0</v>
      </c>
      <c r="I25" s="1">
        <v>982.0</v>
      </c>
      <c r="J25" s="1">
        <v>288.0</v>
      </c>
      <c r="K25" s="1">
        <v>-104.0</v>
      </c>
      <c r="L25" s="2"/>
      <c r="M25" s="2"/>
      <c r="N25" s="2"/>
      <c r="O25" s="2"/>
      <c r="P25" s="2"/>
      <c r="Q25" s="2"/>
      <c r="R25" s="2"/>
      <c r="S25" s="2"/>
      <c r="T25" s="2"/>
      <c r="U25" s="2"/>
      <c r="V25" s="2"/>
      <c r="W25" s="2"/>
      <c r="X25" s="2"/>
      <c r="Y25" s="2"/>
      <c r="Z25" s="2"/>
    </row>
    <row r="26" ht="15.75" customHeight="1">
      <c r="A26" s="1" t="s">
        <v>162</v>
      </c>
      <c r="B26" s="1">
        <v>915.0</v>
      </c>
      <c r="C26" s="1">
        <v>400.0</v>
      </c>
      <c r="D26" s="1">
        <v>15.0</v>
      </c>
      <c r="E26" s="1">
        <v>1010.0</v>
      </c>
      <c r="F26" s="1">
        <v>329.0</v>
      </c>
      <c r="G26" s="1">
        <v>1180.0</v>
      </c>
      <c r="H26" s="1">
        <v>383.0</v>
      </c>
      <c r="I26" s="1">
        <v>3050.0</v>
      </c>
      <c r="J26" s="1">
        <v>1280.0</v>
      </c>
      <c r="K26" s="1">
        <v>-497.0</v>
      </c>
      <c r="L26" s="2"/>
      <c r="M26" s="2"/>
      <c r="N26" s="2"/>
      <c r="O26" s="2"/>
      <c r="P26" s="2"/>
      <c r="Q26" s="2"/>
      <c r="R26" s="2"/>
      <c r="S26" s="2"/>
      <c r="T26" s="2"/>
      <c r="U26" s="2"/>
      <c r="V26" s="2"/>
      <c r="W26" s="2"/>
      <c r="X26" s="2"/>
      <c r="Y26" s="2"/>
      <c r="Z26" s="2"/>
    </row>
    <row r="27" ht="15.75" customHeight="1">
      <c r="A27" s="1" t="s">
        <v>163</v>
      </c>
      <c r="B27" s="1">
        <v>915.0</v>
      </c>
      <c r="C27" s="1">
        <v>400.0</v>
      </c>
      <c r="D27" s="1">
        <v>15.0</v>
      </c>
      <c r="E27" s="1">
        <v>1010.0</v>
      </c>
      <c r="F27" s="1">
        <v>329.0</v>
      </c>
      <c r="G27" s="1">
        <v>1180.0</v>
      </c>
      <c r="H27" s="1">
        <v>383.0</v>
      </c>
      <c r="I27" s="1">
        <v>3050.0</v>
      </c>
      <c r="J27" s="1">
        <v>1280.0</v>
      </c>
      <c r="K27" s="1">
        <v>-497.0</v>
      </c>
      <c r="L27" s="2"/>
      <c r="M27" s="2"/>
      <c r="N27" s="2"/>
      <c r="O27" s="2"/>
      <c r="P27" s="2"/>
      <c r="Q27" s="2"/>
      <c r="R27" s="2"/>
      <c r="S27" s="2"/>
      <c r="T27" s="2"/>
      <c r="U27" s="2"/>
      <c r="V27" s="2"/>
      <c r="W27" s="2"/>
      <c r="X27" s="2"/>
      <c r="Y27" s="2"/>
      <c r="Z27" s="2"/>
    </row>
    <row r="28" ht="15.75" customHeight="1">
      <c r="A28" s="1" t="s">
        <v>105</v>
      </c>
      <c r="B28" s="1">
        <v>-829.0</v>
      </c>
      <c r="C28" s="1">
        <v>-418.0</v>
      </c>
      <c r="D28" s="1">
        <v>-8.0</v>
      </c>
      <c r="E28" s="1">
        <v>-763.0</v>
      </c>
      <c r="F28" s="1">
        <v>-212.0</v>
      </c>
      <c r="G28" s="1">
        <v>-804.0</v>
      </c>
      <c r="H28" s="1">
        <v>-34.0</v>
      </c>
      <c r="I28" s="1">
        <v>-70.0</v>
      </c>
      <c r="J28" s="1">
        <v>-59.0</v>
      </c>
      <c r="K28" s="1">
        <v>-112.0</v>
      </c>
      <c r="L28" s="2"/>
      <c r="M28" s="2"/>
      <c r="N28" s="2"/>
      <c r="O28" s="2"/>
      <c r="P28" s="2"/>
      <c r="Q28" s="2"/>
      <c r="R28" s="2"/>
      <c r="S28" s="2"/>
      <c r="T28" s="2"/>
      <c r="U28" s="2"/>
      <c r="V28" s="2"/>
      <c r="W28" s="2"/>
      <c r="X28" s="2"/>
      <c r="Y28" s="2"/>
      <c r="Z28" s="2"/>
    </row>
    <row r="29" ht="15.75" customHeight="1">
      <c r="A29" s="1" t="s">
        <v>164</v>
      </c>
      <c r="B29" s="1">
        <v>85.0</v>
      </c>
      <c r="C29" s="1">
        <v>-18.0</v>
      </c>
      <c r="D29" s="1">
        <v>6.0</v>
      </c>
      <c r="E29" s="1">
        <v>244.0</v>
      </c>
      <c r="F29" s="1">
        <v>116.0</v>
      </c>
      <c r="G29" s="1">
        <v>381.0</v>
      </c>
      <c r="H29" s="1">
        <v>348.0</v>
      </c>
      <c r="I29" s="1">
        <v>2970.0</v>
      </c>
      <c r="J29" s="1">
        <v>1220.0</v>
      </c>
      <c r="K29" s="1">
        <v>-608.0</v>
      </c>
      <c r="L29" s="2"/>
      <c r="M29" s="2"/>
      <c r="N29" s="2"/>
      <c r="O29" s="2"/>
      <c r="P29" s="2"/>
      <c r="Q29" s="2"/>
      <c r="R29" s="2"/>
      <c r="S29" s="2"/>
      <c r="T29" s="2"/>
      <c r="U29" s="2"/>
      <c r="V29" s="2"/>
      <c r="W29" s="2"/>
      <c r="X29" s="2"/>
      <c r="Y29" s="2"/>
      <c r="Z29" s="2"/>
    </row>
    <row r="30" ht="15.75" customHeight="1">
      <c r="A30" s="1" t="s">
        <v>165</v>
      </c>
      <c r="B30" s="1">
        <v>1.0</v>
      </c>
      <c r="C30" s="1">
        <v>-16.0</v>
      </c>
      <c r="D30" s="1">
        <v>0.0</v>
      </c>
      <c r="E30" s="1">
        <v>6.0</v>
      </c>
      <c r="F30" s="1">
        <v>23.0</v>
      </c>
      <c r="G30" s="1">
        <v>35.0</v>
      </c>
      <c r="H30" s="1">
        <v>0.0</v>
      </c>
      <c r="I30" s="1">
        <v>0.0</v>
      </c>
      <c r="J30" s="1">
        <v>0.0</v>
      </c>
      <c r="K30" s="1">
        <v>0.0</v>
      </c>
      <c r="L30" s="2"/>
      <c r="M30" s="2"/>
      <c r="N30" s="2"/>
      <c r="O30" s="2"/>
      <c r="P30" s="2"/>
      <c r="Q30" s="2"/>
      <c r="R30" s="2"/>
      <c r="S30" s="2"/>
      <c r="T30" s="2"/>
      <c r="U30" s="2"/>
      <c r="V30" s="2"/>
      <c r="W30" s="2"/>
      <c r="X30" s="2"/>
      <c r="Y30" s="2"/>
      <c r="Z30" s="2"/>
    </row>
    <row r="31" ht="15.75" customHeight="1">
      <c r="A31" s="1" t="s">
        <v>166</v>
      </c>
      <c r="B31" s="1">
        <v>84.0</v>
      </c>
      <c r="C31" s="1">
        <v>-18.0</v>
      </c>
      <c r="D31" s="1">
        <v>6.0</v>
      </c>
      <c r="E31" s="1">
        <v>238.0</v>
      </c>
      <c r="F31" s="1">
        <v>92.0</v>
      </c>
      <c r="G31" s="1">
        <v>345.0</v>
      </c>
      <c r="H31" s="1">
        <v>348.0</v>
      </c>
      <c r="I31" s="1">
        <v>2970.0</v>
      </c>
      <c r="J31" s="1">
        <v>1220.0</v>
      </c>
      <c r="K31" s="1">
        <v>-608.0</v>
      </c>
      <c r="L31" s="2"/>
      <c r="M31" s="2"/>
      <c r="N31" s="2"/>
      <c r="O31" s="2"/>
      <c r="P31" s="2"/>
      <c r="Q31" s="2"/>
      <c r="R31" s="2"/>
      <c r="S31" s="2"/>
      <c r="T31" s="2"/>
      <c r="U31" s="2"/>
      <c r="V31" s="2"/>
      <c r="W31" s="2"/>
      <c r="X31" s="2"/>
      <c r="Y31" s="2"/>
      <c r="Z31" s="2"/>
    </row>
    <row r="32" ht="15.75" customHeight="1">
      <c r="A32" s="1" t="s">
        <v>167</v>
      </c>
      <c r="B32" s="1">
        <v>84.0</v>
      </c>
      <c r="C32" s="1">
        <v>-18.0</v>
      </c>
      <c r="D32" s="1">
        <v>6.0</v>
      </c>
      <c r="E32" s="1">
        <v>238.0</v>
      </c>
      <c r="F32" s="1">
        <v>92.0</v>
      </c>
      <c r="G32" s="1">
        <v>345.0</v>
      </c>
      <c r="H32" s="1">
        <v>348.0</v>
      </c>
      <c r="I32" s="1">
        <v>2970.0</v>
      </c>
      <c r="J32" s="1">
        <v>1220.0</v>
      </c>
      <c r="K32" s="1">
        <v>-608.0</v>
      </c>
      <c r="L32" s="2"/>
      <c r="M32" s="2"/>
      <c r="N32" s="2"/>
      <c r="O32" s="2"/>
      <c r="P32" s="2"/>
      <c r="Q32" s="2"/>
      <c r="R32" s="2"/>
      <c r="S32" s="2"/>
      <c r="T32" s="2"/>
      <c r="U32" s="2"/>
      <c r="V32" s="2"/>
      <c r="W32" s="2"/>
      <c r="X32" s="2"/>
      <c r="Y32" s="2"/>
      <c r="Z32" s="2"/>
    </row>
    <row r="33" ht="15.75" customHeight="1">
      <c r="A33" s="1" t="s">
        <v>168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180</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181</v>
      </c>
      <c r="B36" s="1">
        <v>62.0</v>
      </c>
      <c r="C36" s="1">
        <v>74.0</v>
      </c>
      <c r="D36" s="1">
        <v>82.0</v>
      </c>
      <c r="E36" s="1">
        <v>92.0</v>
      </c>
      <c r="F36" s="1">
        <v>104.0</v>
      </c>
      <c r="G36" s="1">
        <v>113.0</v>
      </c>
      <c r="H36" s="1">
        <v>350.0</v>
      </c>
      <c r="I36" s="1">
        <v>355.0</v>
      </c>
      <c r="J36" s="1">
        <v>361.0</v>
      </c>
      <c r="K36" s="1">
        <v>361.0</v>
      </c>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179</v>
      </c>
      <c r="L37" s="2"/>
      <c r="M37" s="2"/>
      <c r="N37" s="2"/>
      <c r="O37" s="2"/>
      <c r="P37" s="2"/>
      <c r="Q37" s="2"/>
      <c r="R37" s="2"/>
      <c r="S37" s="2"/>
      <c r="T37" s="2"/>
      <c r="U37" s="2"/>
      <c r="V37" s="2"/>
      <c r="W37" s="2"/>
      <c r="X37" s="2"/>
      <c r="Y37" s="2"/>
      <c r="Z37" s="2"/>
    </row>
    <row r="38" ht="15.75" customHeight="1">
      <c r="A38" s="1" t="s">
        <v>192</v>
      </c>
      <c r="B38" s="1" t="s">
        <v>183</v>
      </c>
      <c r="C38" s="1" t="s">
        <v>184</v>
      </c>
      <c r="D38" s="1" t="s">
        <v>185</v>
      </c>
      <c r="E38" s="1" t="s">
        <v>186</v>
      </c>
      <c r="F38" s="1" t="s">
        <v>187</v>
      </c>
      <c r="G38" s="1" t="s">
        <v>188</v>
      </c>
      <c r="H38" s="1" t="s">
        <v>189</v>
      </c>
      <c r="I38" s="1" t="s">
        <v>190</v>
      </c>
      <c r="J38" s="1" t="s">
        <v>191</v>
      </c>
      <c r="K38" s="1" t="s">
        <v>179</v>
      </c>
      <c r="L38" s="2"/>
      <c r="M38" s="2"/>
      <c r="N38" s="2"/>
      <c r="O38" s="2"/>
      <c r="P38" s="2"/>
      <c r="Q38" s="2"/>
      <c r="R38" s="2"/>
      <c r="S38" s="2"/>
      <c r="T38" s="2"/>
      <c r="U38" s="2"/>
      <c r="V38" s="2"/>
      <c r="W38" s="2"/>
      <c r="X38" s="2"/>
      <c r="Y38" s="2"/>
      <c r="Z38" s="2"/>
    </row>
    <row r="39" ht="15.75" customHeight="1">
      <c r="A39" s="1" t="s">
        <v>193</v>
      </c>
      <c r="B39" s="1">
        <v>68.0</v>
      </c>
      <c r="C39" s="1">
        <v>299.0</v>
      </c>
      <c r="D39" s="1">
        <v>309.0</v>
      </c>
      <c r="E39" s="1">
        <v>100.0</v>
      </c>
      <c r="F39" s="1">
        <v>113.0</v>
      </c>
      <c r="G39" s="1">
        <v>123.0</v>
      </c>
      <c r="H39" s="1">
        <v>358.0</v>
      </c>
      <c r="I39" s="1">
        <v>363.0</v>
      </c>
      <c r="J39" s="1">
        <v>366.0</v>
      </c>
      <c r="K39" s="1">
        <v>361.0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t="s">
        <v>209</v>
      </c>
      <c r="F41" s="1" t="s">
        <v>210</v>
      </c>
      <c r="G41" s="1" t="s">
        <v>211</v>
      </c>
      <c r="H41" s="1" t="s">
        <v>212</v>
      </c>
      <c r="I41" s="1" t="s">
        <v>213</v>
      </c>
      <c r="J41" s="1" t="s">
        <v>214</v>
      </c>
      <c r="K41" s="1" t="s">
        <v>204</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v>0.0</v>
      </c>
      <c r="H42" s="1">
        <v>1.0</v>
      </c>
      <c r="I42" s="1">
        <v>1.0</v>
      </c>
      <c r="J42" s="1" t="s">
        <v>221</v>
      </c>
      <c r="K42" s="1" t="s">
        <v>222</v>
      </c>
      <c r="L42" s="2"/>
      <c r="M42" s="2"/>
      <c r="N42" s="2"/>
      <c r="O42" s="2"/>
      <c r="P42" s="2"/>
      <c r="Q42" s="2"/>
      <c r="R42" s="2"/>
      <c r="S42" s="2"/>
      <c r="T42" s="2"/>
      <c r="U42" s="2"/>
      <c r="V42" s="2"/>
      <c r="W42" s="2"/>
      <c r="X42" s="2"/>
      <c r="Y42" s="2"/>
      <c r="Z42" s="2"/>
    </row>
    <row r="43" ht="15.75" customHeight="1">
      <c r="A43" s="1" t="s">
        <v>223</v>
      </c>
      <c r="B43" s="1" t="s">
        <v>224</v>
      </c>
      <c r="C43" s="1">
        <v>0.0</v>
      </c>
      <c r="D43" s="1">
        <v>0.0</v>
      </c>
      <c r="E43" s="1" t="s">
        <v>225</v>
      </c>
      <c r="F43" s="1" t="s">
        <v>226</v>
      </c>
      <c r="G43" s="1" t="s">
        <v>227</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232</v>
      </c>
      <c r="B45" s="1">
        <v>3880.0</v>
      </c>
      <c r="C45" s="1">
        <v>3010.0</v>
      </c>
      <c r="D45" s="1">
        <v>2270.0</v>
      </c>
      <c r="E45" s="1">
        <v>3680.0</v>
      </c>
      <c r="F45" s="1">
        <v>2430.0</v>
      </c>
      <c r="G45" s="1">
        <v>3380.0</v>
      </c>
      <c r="H45" s="1">
        <v>2930.0</v>
      </c>
      <c r="I45" s="1">
        <v>8780.0</v>
      </c>
      <c r="J45" s="1">
        <v>4440.0</v>
      </c>
      <c r="K45" s="1">
        <v>2960.0</v>
      </c>
      <c r="L45" s="2"/>
      <c r="M45" s="2"/>
      <c r="N45" s="2"/>
      <c r="O45" s="2"/>
      <c r="P45" s="2"/>
      <c r="Q45" s="2"/>
      <c r="R45" s="2"/>
      <c r="S45" s="2"/>
      <c r="T45" s="2"/>
      <c r="U45" s="2"/>
      <c r="V45" s="2"/>
      <c r="W45" s="2"/>
      <c r="X45" s="2"/>
      <c r="Y45" s="2"/>
      <c r="Z45" s="2"/>
    </row>
    <row r="46" ht="15.75" customHeight="1">
      <c r="A46" s="1" t="s">
        <v>233</v>
      </c>
      <c r="B46" s="1" t="s">
        <v>234</v>
      </c>
      <c r="C46" s="1" t="s">
        <v>235</v>
      </c>
      <c r="D46" s="1" t="s">
        <v>236</v>
      </c>
      <c r="E46" s="1" t="s">
        <v>237</v>
      </c>
      <c r="F46" s="1" t="s">
        <v>238</v>
      </c>
      <c r="G46" s="1" t="s">
        <v>239</v>
      </c>
      <c r="H46" s="1">
        <v>34.0</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11.0</v>
      </c>
      <c r="C47" s="1">
        <v>5.0</v>
      </c>
      <c r="D47" s="1" t="s">
        <v>244</v>
      </c>
      <c r="E47" s="1">
        <v>-6.0</v>
      </c>
      <c r="F47" s="1">
        <v>2.0</v>
      </c>
      <c r="G47" s="1">
        <v>2.0</v>
      </c>
      <c r="H47" s="1">
        <v>3.0</v>
      </c>
      <c r="I47" s="1">
        <v>411.0</v>
      </c>
      <c r="J47" s="1">
        <v>294.0</v>
      </c>
      <c r="K47" s="1">
        <v>215.0</v>
      </c>
      <c r="L47" s="2"/>
      <c r="M47" s="2"/>
      <c r="N47" s="2"/>
      <c r="O47" s="2"/>
      <c r="P47" s="2"/>
      <c r="Q47" s="2"/>
      <c r="R47" s="2"/>
      <c r="S47" s="2"/>
      <c r="T47" s="2"/>
      <c r="U47" s="2"/>
      <c r="V47" s="2"/>
      <c r="W47" s="2"/>
      <c r="X47" s="2"/>
      <c r="Y47" s="2"/>
      <c r="Z47" s="2"/>
    </row>
    <row r="48" ht="15.75" customHeight="1">
      <c r="A48" s="1" t="s">
        <v>245</v>
      </c>
      <c r="B48" s="1">
        <v>54.0</v>
      </c>
      <c r="C48" s="1">
        <v>27.0</v>
      </c>
      <c r="D48" s="1">
        <v>34.0</v>
      </c>
      <c r="E48" s="1">
        <v>38.0</v>
      </c>
      <c r="F48" s="1">
        <v>40.0</v>
      </c>
      <c r="G48" s="1">
        <v>30.0</v>
      </c>
      <c r="H48" s="1">
        <v>50.0</v>
      </c>
      <c r="I48" s="1">
        <v>56.0</v>
      </c>
      <c r="J48" s="1">
        <v>55.0</v>
      </c>
      <c r="K48" s="1">
        <v>46.0</v>
      </c>
      <c r="L48" s="2"/>
      <c r="M48" s="2"/>
      <c r="N48" s="2"/>
      <c r="O48" s="2"/>
      <c r="P48" s="2"/>
      <c r="Q48" s="2"/>
      <c r="R48" s="2"/>
      <c r="S48" s="2"/>
      <c r="T48" s="2"/>
      <c r="U48" s="2"/>
      <c r="V48" s="2"/>
      <c r="W48" s="2"/>
      <c r="X48" s="2"/>
      <c r="Y48" s="2"/>
      <c r="Z48" s="2"/>
    </row>
    <row r="49" ht="15.75" customHeight="1">
      <c r="A49" s="1" t="s">
        <v>246</v>
      </c>
      <c r="B49" s="1">
        <v>65.0</v>
      </c>
      <c r="C49" s="1">
        <v>33.0</v>
      </c>
      <c r="D49" s="1">
        <v>34.0</v>
      </c>
      <c r="E49" s="1">
        <v>32.0</v>
      </c>
      <c r="F49" s="1">
        <v>43.0</v>
      </c>
      <c r="G49" s="1">
        <v>32.0</v>
      </c>
      <c r="H49" s="1">
        <v>54.0</v>
      </c>
      <c r="I49" s="1">
        <v>467.0</v>
      </c>
      <c r="J49" s="1">
        <v>350.0</v>
      </c>
      <c r="K49" s="1">
        <v>261.0</v>
      </c>
      <c r="L49" s="2"/>
      <c r="M49" s="2"/>
      <c r="N49" s="2"/>
      <c r="O49" s="2"/>
      <c r="P49" s="2"/>
      <c r="Q49" s="2"/>
      <c r="R49" s="2"/>
      <c r="S49" s="2"/>
      <c r="T49" s="2"/>
      <c r="U49" s="2"/>
      <c r="V49" s="2"/>
      <c r="W49" s="2"/>
      <c r="X49" s="2"/>
      <c r="Y49" s="2"/>
      <c r="Z49" s="2"/>
    </row>
    <row r="50" ht="15.75" customHeight="1">
      <c r="A50" s="1" t="s">
        <v>247</v>
      </c>
      <c r="B50" s="1">
        <v>-2.0</v>
      </c>
      <c r="C50" s="1">
        <v>-39.0</v>
      </c>
      <c r="D50" s="1">
        <v>-11.0</v>
      </c>
      <c r="E50" s="1">
        <v>104.0</v>
      </c>
      <c r="F50" s="1">
        <v>-15.0</v>
      </c>
      <c r="G50" s="1">
        <v>4.0</v>
      </c>
      <c r="H50" s="1">
        <v>143.0</v>
      </c>
      <c r="I50" s="1">
        <v>500.0</v>
      </c>
      <c r="J50" s="1">
        <v>-28.0</v>
      </c>
      <c r="K50" s="1">
        <v>-359.0</v>
      </c>
      <c r="L50" s="2"/>
      <c r="M50" s="2"/>
      <c r="N50" s="2"/>
      <c r="O50" s="2"/>
      <c r="P50" s="2"/>
      <c r="Q50" s="2"/>
      <c r="R50" s="2"/>
      <c r="S50" s="2"/>
      <c r="T50" s="2"/>
      <c r="U50" s="2"/>
      <c r="V50" s="2"/>
      <c r="W50" s="2"/>
      <c r="X50" s="2"/>
      <c r="Y50" s="2"/>
      <c r="Z50" s="2"/>
    </row>
    <row r="51" ht="15.75" customHeight="1">
      <c r="A51" s="1" t="s">
        <v>248</v>
      </c>
      <c r="B51" s="1">
        <v>13.0</v>
      </c>
      <c r="C51" s="1">
        <v>8.0</v>
      </c>
      <c r="D51" s="1">
        <v>6.0</v>
      </c>
      <c r="E51" s="1">
        <v>-11.0</v>
      </c>
      <c r="F51" s="1">
        <v>3.0</v>
      </c>
      <c r="G51" s="1">
        <v>12.0</v>
      </c>
      <c r="H51" s="1">
        <v>10.0</v>
      </c>
      <c r="I51" s="1">
        <v>15.0</v>
      </c>
      <c r="J51" s="1">
        <v>-33.0</v>
      </c>
      <c r="K51" s="1">
        <v>-6.0</v>
      </c>
      <c r="L51" s="2"/>
      <c r="M51" s="2"/>
      <c r="N51" s="2"/>
      <c r="O51" s="2"/>
      <c r="P51" s="2"/>
      <c r="Q51" s="2"/>
      <c r="R51" s="2"/>
      <c r="S51" s="2"/>
      <c r="T51" s="2"/>
      <c r="U51" s="2"/>
      <c r="V51" s="2"/>
      <c r="W51" s="2"/>
      <c r="X51" s="2"/>
      <c r="Y51" s="2"/>
      <c r="Z51" s="2"/>
    </row>
    <row r="52" ht="15.75" customHeight="1">
      <c r="A52" s="1" t="s">
        <v>249</v>
      </c>
      <c r="B52" s="1">
        <v>11.0</v>
      </c>
      <c r="C52" s="1">
        <v>-30.0</v>
      </c>
      <c r="D52" s="1">
        <v>-4.0</v>
      </c>
      <c r="E52" s="1">
        <v>92.0</v>
      </c>
      <c r="F52" s="1">
        <v>-12.0</v>
      </c>
      <c r="G52" s="1">
        <v>16.0</v>
      </c>
      <c r="H52" s="1">
        <v>143.0</v>
      </c>
      <c r="I52" s="1">
        <v>515.0</v>
      </c>
      <c r="J52" s="1">
        <v>-61.0</v>
      </c>
      <c r="K52" s="1">
        <v>-366.0</v>
      </c>
      <c r="L52" s="2"/>
      <c r="M52" s="2"/>
      <c r="N52" s="2"/>
      <c r="O52" s="2"/>
      <c r="P52" s="2"/>
      <c r="Q52" s="2"/>
      <c r="R52" s="2"/>
      <c r="S52" s="2"/>
      <c r="T52" s="2"/>
      <c r="U52" s="2"/>
      <c r="V52" s="2"/>
      <c r="W52" s="2"/>
      <c r="X52" s="2"/>
      <c r="Y52" s="2"/>
      <c r="Z52" s="2"/>
    </row>
    <row r="53" ht="15.75" customHeight="1">
      <c r="A53" s="1" t="s">
        <v>250</v>
      </c>
      <c r="B53" s="1">
        <v>-764.0</v>
      </c>
      <c r="C53" s="1">
        <v>-700.0</v>
      </c>
      <c r="D53" s="1">
        <v>11.0</v>
      </c>
      <c r="E53" s="1">
        <v>-115.0</v>
      </c>
      <c r="F53" s="1">
        <v>9.0</v>
      </c>
      <c r="G53" s="1">
        <v>-17.0</v>
      </c>
      <c r="H53" s="1">
        <v>323.0</v>
      </c>
      <c r="I53" s="1">
        <v>2460.0</v>
      </c>
      <c r="J53" s="1">
        <v>949.0</v>
      </c>
      <c r="K53" s="1">
        <v>-492.0</v>
      </c>
      <c r="L53" s="2"/>
      <c r="M53" s="2"/>
      <c r="N53" s="2"/>
      <c r="O53" s="2"/>
      <c r="P53" s="2"/>
      <c r="Q53" s="2"/>
      <c r="R53" s="2"/>
      <c r="S53" s="2"/>
      <c r="T53" s="2"/>
      <c r="U53" s="2"/>
      <c r="V53" s="2"/>
      <c r="W53" s="2"/>
      <c r="X53" s="2"/>
      <c r="Y53" s="2"/>
      <c r="Z53" s="2"/>
    </row>
    <row r="54" ht="15.75" customHeight="1">
      <c r="A54" s="1" t="s">
        <v>251</v>
      </c>
      <c r="B54" s="1">
        <v>2.0</v>
      </c>
      <c r="C54" s="1">
        <v>2.0</v>
      </c>
      <c r="D54" s="1">
        <v>2.0</v>
      </c>
      <c r="E54" s="1">
        <v>4.0</v>
      </c>
      <c r="F54" s="1">
        <v>3.0</v>
      </c>
      <c r="G54" s="1">
        <v>3.0</v>
      </c>
      <c r="H54" s="1">
        <v>5.0</v>
      </c>
      <c r="I54" s="1">
        <v>6.0</v>
      </c>
      <c r="J54" s="1">
        <v>4.0</v>
      </c>
      <c r="K54" s="1">
        <v>1.0</v>
      </c>
      <c r="L54" s="2"/>
      <c r="M54" s="2"/>
      <c r="N54" s="2"/>
      <c r="O54" s="2"/>
      <c r="P54" s="2"/>
      <c r="Q54" s="2"/>
      <c r="R54" s="2"/>
      <c r="S54" s="2"/>
      <c r="T54" s="2"/>
      <c r="U54" s="2"/>
      <c r="V54" s="2"/>
      <c r="W54" s="2"/>
      <c r="X54" s="2"/>
      <c r="Y54" s="2"/>
      <c r="Z54" s="2"/>
    </row>
    <row r="55" ht="15.75" customHeight="1">
      <c r="A55" s="1" t="s">
        <v>252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253</v>
      </c>
      <c r="B56" s="1">
        <v>344.0</v>
      </c>
      <c r="C56" s="1">
        <v>378.0</v>
      </c>
      <c r="D56" s="1">
        <v>335.0</v>
      </c>
      <c r="E56" s="1">
        <v>320.0</v>
      </c>
      <c r="F56" s="1">
        <v>240.0</v>
      </c>
      <c r="G56" s="1">
        <v>152.0</v>
      </c>
      <c r="H56" s="1">
        <v>105.0</v>
      </c>
      <c r="I56" s="1">
        <v>173.0</v>
      </c>
      <c r="J56" s="1">
        <v>162.0</v>
      </c>
      <c r="K56" s="1">
        <v>260.0</v>
      </c>
      <c r="L56" s="2"/>
      <c r="M56" s="2"/>
      <c r="N56" s="2"/>
      <c r="O56" s="2"/>
      <c r="P56" s="2"/>
      <c r="Q56" s="2"/>
      <c r="R56" s="2"/>
      <c r="S56" s="2"/>
      <c r="T56" s="2"/>
      <c r="U56" s="2"/>
      <c r="V56" s="2"/>
      <c r="W56" s="2"/>
      <c r="X56" s="2"/>
      <c r="Y56" s="2"/>
      <c r="Z56" s="2"/>
    </row>
    <row r="57" ht="15.75" customHeight="1">
      <c r="A57" s="1" t="s">
        <v>254</v>
      </c>
      <c r="B57" s="1">
        <v>344.0</v>
      </c>
      <c r="C57" s="1">
        <v>378.0</v>
      </c>
      <c r="D57" s="1">
        <v>335.0</v>
      </c>
      <c r="E57" s="1">
        <v>320.0</v>
      </c>
      <c r="F57" s="1">
        <v>240.0</v>
      </c>
      <c r="G57" s="1">
        <v>152.0</v>
      </c>
      <c r="H57" s="1">
        <v>105.0</v>
      </c>
      <c r="I57" s="1">
        <v>173.0</v>
      </c>
      <c r="J57" s="1">
        <v>162.0</v>
      </c>
      <c r="K57" s="1">
        <v>260.0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214</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218</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2"/>
      <c r="C6" s="2"/>
      <c r="D6" s="2"/>
      <c r="E6" s="2"/>
      <c r="F6" s="2"/>
      <c r="G6" s="2"/>
      <c r="H6" s="2"/>
      <c r="I6" s="2"/>
      <c r="J6" s="2"/>
      <c r="K6" s="2"/>
      <c r="L6" s="2"/>
      <c r="M6" s="2"/>
      <c r="N6" s="2"/>
      <c r="O6" s="2"/>
      <c r="P6" s="2"/>
      <c r="Q6" s="2"/>
      <c r="R6" s="2"/>
      <c r="S6" s="2"/>
      <c r="T6" s="2"/>
      <c r="U6" s="2"/>
      <c r="V6" s="2"/>
      <c r="W6" s="2"/>
      <c r="X6" s="2"/>
      <c r="Y6" s="2"/>
      <c r="Z6" s="2"/>
    </row>
    <row r="7">
      <c r="A7" s="1" t="s">
        <v>288</v>
      </c>
      <c r="B7" s="1" t="s">
        <v>289</v>
      </c>
      <c r="C7" s="1" t="s">
        <v>290</v>
      </c>
      <c r="D7" s="1" t="s">
        <v>291</v>
      </c>
      <c r="E7" s="1" t="s">
        <v>292</v>
      </c>
      <c r="F7" s="1" t="s">
        <v>293</v>
      </c>
      <c r="G7" s="1" t="s">
        <v>294</v>
      </c>
      <c r="H7" s="1" t="s">
        <v>295</v>
      </c>
      <c r="I7" s="1" t="s">
        <v>296</v>
      </c>
      <c r="J7" s="1" t="s">
        <v>297</v>
      </c>
      <c r="K7" s="1" t="s">
        <v>298</v>
      </c>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323</v>
      </c>
      <c r="D11" s="1" t="s">
        <v>324</v>
      </c>
      <c r="E11" s="1" t="s">
        <v>334</v>
      </c>
      <c r="F11" s="1" t="s">
        <v>335</v>
      </c>
      <c r="G11" s="1" t="s">
        <v>336</v>
      </c>
      <c r="H11" s="1" t="s">
        <v>328</v>
      </c>
      <c r="I11" s="1" t="s">
        <v>329</v>
      </c>
      <c r="J11" s="1" t="s">
        <v>330</v>
      </c>
      <c r="K11" s="1" t="s">
        <v>331</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v>29.0</v>
      </c>
      <c r="J12" s="1" t="s">
        <v>345</v>
      </c>
      <c r="K12" s="1" t="s">
        <v>346</v>
      </c>
      <c r="L12" s="2"/>
      <c r="M12" s="2"/>
      <c r="N12" s="2"/>
      <c r="O12" s="2"/>
      <c r="P12" s="2"/>
      <c r="Q12" s="2"/>
      <c r="R12" s="2"/>
      <c r="S12" s="2"/>
      <c r="T12" s="2"/>
      <c r="U12" s="2"/>
      <c r="V12" s="2"/>
      <c r="W12" s="2"/>
      <c r="X12" s="2"/>
      <c r="Y12" s="2"/>
      <c r="Z12" s="2"/>
    </row>
    <row r="13">
      <c r="A13" s="1" t="s">
        <v>347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347</v>
      </c>
      <c r="B14" s="1" t="s">
        <v>172</v>
      </c>
      <c r="C14" s="1" t="s">
        <v>348</v>
      </c>
      <c r="D14" s="1" t="s">
        <v>199</v>
      </c>
      <c r="E14" s="1" t="s">
        <v>324</v>
      </c>
      <c r="F14" s="1" t="s">
        <v>349</v>
      </c>
      <c r="G14" s="1" t="s">
        <v>350</v>
      </c>
      <c r="H14" s="1" t="s">
        <v>351</v>
      </c>
      <c r="I14" s="1" t="s">
        <v>342</v>
      </c>
      <c r="J14" s="1" t="s">
        <v>352</v>
      </c>
      <c r="K14" s="1" t="s">
        <v>353</v>
      </c>
      <c r="L14" s="2"/>
      <c r="M14" s="2"/>
      <c r="N14" s="2"/>
      <c r="O14" s="2"/>
      <c r="P14" s="2"/>
      <c r="Q14" s="2"/>
      <c r="R14" s="2"/>
      <c r="S14" s="2"/>
      <c r="T14" s="2"/>
      <c r="U14" s="2"/>
      <c r="V14" s="2"/>
      <c r="W14" s="2"/>
      <c r="X14" s="2"/>
      <c r="Y14" s="2"/>
      <c r="Z14" s="2"/>
    </row>
    <row r="15">
      <c r="A15" s="1" t="s">
        <v>354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355</v>
      </c>
      <c r="B16" s="1" t="s">
        <v>125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358</v>
      </c>
      <c r="E17" s="1" t="s">
        <v>368</v>
      </c>
      <c r="F17" s="1" t="s">
        <v>369</v>
      </c>
      <c r="G17" s="1" t="s">
        <v>370</v>
      </c>
      <c r="H17" s="1" t="s">
        <v>371</v>
      </c>
      <c r="I17" s="1" t="s">
        <v>372</v>
      </c>
      <c r="J17" s="1" t="s">
        <v>363</v>
      </c>
      <c r="K17" s="1" t="s">
        <v>373</v>
      </c>
      <c r="L17" s="2"/>
      <c r="M17" s="2"/>
      <c r="N17" s="2"/>
      <c r="O17" s="2"/>
      <c r="P17" s="2"/>
      <c r="Q17" s="2"/>
      <c r="R17" s="2"/>
      <c r="S17" s="2"/>
      <c r="T17" s="2"/>
      <c r="U17" s="2"/>
      <c r="V17" s="2"/>
      <c r="W17" s="2"/>
      <c r="X17" s="2"/>
      <c r="Y17" s="2"/>
      <c r="Z17" s="2"/>
    </row>
    <row r="18">
      <c r="A18" s="1" t="s">
        <v>374</v>
      </c>
      <c r="B18" s="1">
        <v>1.0</v>
      </c>
      <c r="C18" s="1" t="s">
        <v>375</v>
      </c>
      <c r="D18" s="1" t="s">
        <v>376</v>
      </c>
      <c r="E18" s="1">
        <v>0.0</v>
      </c>
      <c r="F18" s="1" t="s">
        <v>377</v>
      </c>
      <c r="G18" s="1" t="s">
        <v>378</v>
      </c>
      <c r="H18" s="1" t="s">
        <v>379</v>
      </c>
      <c r="I18" s="1" t="s">
        <v>380</v>
      </c>
      <c r="J18" s="1" t="s">
        <v>185</v>
      </c>
      <c r="K18" s="1" t="s">
        <v>208</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383</v>
      </c>
      <c r="C22" s="1" t="s">
        <v>384</v>
      </c>
      <c r="D22" s="1" t="s">
        <v>385</v>
      </c>
      <c r="E22" s="1" t="s">
        <v>386</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394</v>
      </c>
      <c r="C23" s="1" t="s">
        <v>395</v>
      </c>
      <c r="D23" s="1" t="s">
        <v>396</v>
      </c>
      <c r="E23" s="1" t="s">
        <v>397</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422</v>
      </c>
      <c r="F24" s="1" t="s">
        <v>423</v>
      </c>
      <c r="G24" s="1" t="s">
        <v>424</v>
      </c>
      <c r="H24" s="1" t="s">
        <v>425</v>
      </c>
      <c r="I24" s="1" t="s">
        <v>426</v>
      </c>
      <c r="J24" s="1" t="s">
        <v>427</v>
      </c>
      <c r="K24" s="1" t="s">
        <v>428</v>
      </c>
      <c r="L24" s="2"/>
      <c r="M24" s="2"/>
      <c r="N24" s="2"/>
      <c r="O24" s="2"/>
      <c r="P24" s="2"/>
      <c r="Q24" s="2"/>
      <c r="R24" s="2"/>
      <c r="S24" s="2"/>
      <c r="T24" s="2"/>
      <c r="U24" s="2"/>
      <c r="V24" s="2"/>
      <c r="W24" s="2"/>
      <c r="X24" s="2"/>
      <c r="Y24" s="2"/>
      <c r="Z24" s="2"/>
    </row>
    <row r="25" ht="15.75" customHeight="1">
      <c r="A25" s="1" t="s">
        <v>429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v>0.0</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v>0.0</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v>0.0</v>
      </c>
      <c r="F30" s="1" t="s">
        <v>476</v>
      </c>
      <c r="G30" s="1" t="s">
        <v>477</v>
      </c>
      <c r="H30" s="1">
        <v>0.0</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v>0.0</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493</v>
      </c>
      <c r="D32" s="1" t="s">
        <v>494</v>
      </c>
      <c r="E32" s="1" t="s">
        <v>495</v>
      </c>
      <c r="F32" s="1" t="s">
        <v>496</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202</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527</v>
      </c>
      <c r="F35" s="1">
        <v>0.0</v>
      </c>
      <c r="G35" s="1" t="s">
        <v>528</v>
      </c>
      <c r="H35" s="1" t="s">
        <v>529</v>
      </c>
      <c r="I35" s="1">
        <v>0.0</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v>0.0</v>
      </c>
      <c r="H37" s="1">
        <v>0.0</v>
      </c>
      <c r="I37" s="1" t="s">
        <v>244</v>
      </c>
      <c r="J37" s="1">
        <v>30.0</v>
      </c>
      <c r="K37" s="1" t="s">
        <v>549</v>
      </c>
      <c r="L37" s="2"/>
      <c r="M37" s="2"/>
      <c r="N37" s="2"/>
      <c r="O37" s="2"/>
      <c r="P37" s="2"/>
      <c r="Q37" s="2"/>
      <c r="R37" s="2"/>
      <c r="S37" s="2"/>
      <c r="T37" s="2"/>
      <c r="U37" s="2"/>
      <c r="V37" s="2"/>
      <c r="W37" s="2"/>
      <c r="X37" s="2"/>
      <c r="Y37" s="2"/>
      <c r="Z37" s="2"/>
    </row>
    <row r="38" ht="15.75" customHeight="1">
      <c r="A38" s="1" t="s">
        <v>550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563</v>
      </c>
      <c r="C40" s="1" t="s">
        <v>564</v>
      </c>
      <c r="D40" s="1" t="s">
        <v>565</v>
      </c>
      <c r="E40" s="1" t="s">
        <v>566</v>
      </c>
      <c r="F40" s="1" t="s">
        <v>567</v>
      </c>
      <c r="G40" s="1" t="s">
        <v>568</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v>0.0</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612</v>
      </c>
      <c r="I44" s="1" t="s">
        <v>274</v>
      </c>
      <c r="J44" s="1" t="s">
        <v>613</v>
      </c>
      <c r="K44" s="1" t="s">
        <v>614</v>
      </c>
      <c r="L44" s="2"/>
      <c r="M44" s="2"/>
      <c r="N44" s="2"/>
      <c r="O44" s="2"/>
      <c r="P44" s="2"/>
      <c r="Q44" s="2"/>
      <c r="R44" s="2"/>
      <c r="S44" s="2"/>
      <c r="T44" s="2"/>
      <c r="U44" s="2"/>
      <c r="V44" s="2"/>
      <c r="W44" s="2"/>
      <c r="X44" s="2"/>
      <c r="Y44" s="2"/>
      <c r="Z44" s="2"/>
    </row>
    <row r="45" ht="15.75" customHeight="1">
      <c r="A45" s="1" t="s">
        <v>615</v>
      </c>
      <c r="B45" s="1" t="s">
        <v>616</v>
      </c>
      <c r="C45" s="1" t="s">
        <v>617</v>
      </c>
      <c r="D45" s="1" t="s">
        <v>618</v>
      </c>
      <c r="E45" s="1" t="s">
        <v>619</v>
      </c>
      <c r="F45" s="1" t="s">
        <v>620</v>
      </c>
      <c r="G45" s="1" t="s">
        <v>621</v>
      </c>
      <c r="H45" s="1" t="s">
        <v>622</v>
      </c>
      <c r="I45" s="1" t="s">
        <v>623</v>
      </c>
      <c r="J45" s="1" t="s">
        <v>624</v>
      </c>
      <c r="K45" s="1" t="s">
        <v>625</v>
      </c>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643</v>
      </c>
      <c r="H47" s="1" t="s">
        <v>644</v>
      </c>
      <c r="I47" s="1" t="s">
        <v>645</v>
      </c>
      <c r="J47" s="1" t="s">
        <v>646</v>
      </c>
      <c r="K47" s="1" t="s">
        <v>647</v>
      </c>
      <c r="L47" s="2"/>
      <c r="M47" s="2"/>
      <c r="N47" s="2"/>
      <c r="O47" s="2"/>
      <c r="P47" s="2"/>
      <c r="Q47" s="2"/>
      <c r="R47" s="2"/>
      <c r="S47" s="2"/>
      <c r="T47" s="2"/>
      <c r="U47" s="2"/>
      <c r="V47" s="2"/>
      <c r="W47" s="2"/>
      <c r="X47" s="2"/>
      <c r="Y47" s="2"/>
      <c r="Z47" s="2"/>
    </row>
    <row r="48" ht="15.75" customHeight="1">
      <c r="A48" s="1" t="s">
        <v>648</v>
      </c>
      <c r="B48" s="1" t="s">
        <v>649</v>
      </c>
      <c r="C48" s="1" t="s">
        <v>650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v>0.0</v>
      </c>
      <c r="H50" s="1" t="s">
        <v>676</v>
      </c>
      <c r="I50" s="1">
        <v>0.0</v>
      </c>
      <c r="J50" s="1" t="s">
        <v>677</v>
      </c>
      <c r="K50" s="1" t="s">
        <v>678</v>
      </c>
      <c r="L50" s="2"/>
      <c r="M50" s="2"/>
      <c r="N50" s="2"/>
      <c r="O50" s="2"/>
      <c r="P50" s="2"/>
      <c r="Q50" s="2"/>
      <c r="R50" s="2"/>
      <c r="S50" s="2"/>
      <c r="T50" s="2"/>
      <c r="U50" s="2"/>
      <c r="V50" s="2"/>
      <c r="W50" s="2"/>
      <c r="X50" s="2"/>
      <c r="Y50" s="2"/>
      <c r="Z50" s="2"/>
    </row>
    <row r="51" ht="15.75" customHeight="1">
      <c r="A51" s="1" t="s">
        <v>679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t="s">
        <v>687</v>
      </c>
      <c r="I52" s="1" t="s">
        <v>688</v>
      </c>
      <c r="J52" s="1" t="s">
        <v>568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v>85.0</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315</v>
      </c>
      <c r="L56" s="2"/>
      <c r="M56" s="2"/>
      <c r="N56" s="2"/>
      <c r="O56" s="2"/>
      <c r="P56" s="2"/>
      <c r="Q56" s="2"/>
      <c r="R56" s="2"/>
      <c r="S56" s="2"/>
      <c r="T56" s="2"/>
      <c r="U56" s="2"/>
      <c r="V56" s="2"/>
      <c r="W56" s="2"/>
      <c r="X56" s="2"/>
      <c r="Y56" s="2"/>
      <c r="Z56" s="2"/>
    </row>
    <row r="57" ht="15.75" customHeight="1">
      <c r="A57" s="1" t="s">
        <v>732</v>
      </c>
      <c r="B57" s="1">
        <v>0.0</v>
      </c>
      <c r="C57" s="1" t="s">
        <v>733</v>
      </c>
      <c r="D57" s="1" t="s">
        <v>734</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744</v>
      </c>
      <c r="D58" s="1" t="s">
        <v>745</v>
      </c>
      <c r="E58" s="1" t="s">
        <v>746</v>
      </c>
      <c r="F58" s="1" t="s">
        <v>747</v>
      </c>
      <c r="G58" s="1" t="s">
        <v>748</v>
      </c>
      <c r="H58" s="1" t="s">
        <v>749</v>
      </c>
      <c r="I58" s="1" t="s">
        <v>750</v>
      </c>
      <c r="J58" s="1" t="s">
        <v>751</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v>0.0</v>
      </c>
      <c r="C63" s="1" t="s">
        <v>798</v>
      </c>
      <c r="D63" s="1" t="s">
        <v>799</v>
      </c>
      <c r="E63" s="1" t="s">
        <v>800</v>
      </c>
      <c r="F63" s="1" t="s">
        <v>801</v>
      </c>
      <c r="G63" s="1">
        <v>0.0</v>
      </c>
      <c r="H63" s="1" t="s">
        <v>802</v>
      </c>
      <c r="I63" s="1" t="s">
        <v>803</v>
      </c>
      <c r="J63" s="1">
        <v>0.0</v>
      </c>
      <c r="K63" s="1" t="s">
        <v>804</v>
      </c>
      <c r="L63" s="2"/>
      <c r="M63" s="2"/>
      <c r="N63" s="2"/>
      <c r="O63" s="2"/>
      <c r="P63" s="2"/>
      <c r="Q63" s="2"/>
      <c r="R63" s="2"/>
      <c r="S63" s="2"/>
      <c r="T63" s="2"/>
      <c r="U63" s="2"/>
      <c r="V63" s="2"/>
      <c r="W63" s="2"/>
      <c r="X63" s="2"/>
      <c r="Y63" s="2"/>
      <c r="Z63" s="2"/>
    </row>
    <row r="64" ht="15.75" customHeight="1">
      <c r="A64" s="1" t="s">
        <v>805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806</v>
      </c>
      <c r="B65" s="1" t="s">
        <v>728</v>
      </c>
      <c r="C65" s="1" t="s">
        <v>807</v>
      </c>
      <c r="D65" s="1" t="s">
        <v>808</v>
      </c>
      <c r="E65" s="1" t="s">
        <v>809</v>
      </c>
      <c r="F65" s="1" t="s">
        <v>810</v>
      </c>
      <c r="G65" s="1" t="s">
        <v>811</v>
      </c>
      <c r="H65" s="1" t="s">
        <v>812</v>
      </c>
      <c r="I65" s="1" t="s">
        <v>813</v>
      </c>
      <c r="J65" s="1" t="s">
        <v>814</v>
      </c>
      <c r="K65" s="1" t="s">
        <v>815</v>
      </c>
      <c r="L65" s="2"/>
      <c r="M65" s="2"/>
      <c r="N65" s="2"/>
      <c r="O65" s="2"/>
      <c r="P65" s="2"/>
      <c r="Q65" s="2"/>
      <c r="R65" s="2"/>
      <c r="S65" s="2"/>
      <c r="T65" s="2"/>
      <c r="U65" s="2"/>
      <c r="V65" s="2"/>
      <c r="W65" s="2"/>
      <c r="X65" s="2"/>
      <c r="Y65" s="2"/>
      <c r="Z65" s="2"/>
    </row>
    <row r="66" ht="15.75" customHeight="1">
      <c r="A66" s="1" t="s">
        <v>816</v>
      </c>
      <c r="B66" s="1" t="s">
        <v>817</v>
      </c>
      <c r="C66" s="1" t="s">
        <v>286</v>
      </c>
      <c r="D66" s="1" t="s">
        <v>818</v>
      </c>
      <c r="E66" s="1" t="s">
        <v>819</v>
      </c>
      <c r="F66" s="1" t="s">
        <v>820</v>
      </c>
      <c r="G66" s="1" t="s">
        <v>821</v>
      </c>
      <c r="H66" s="1" t="s">
        <v>822</v>
      </c>
      <c r="I66" s="1" t="s">
        <v>823</v>
      </c>
      <c r="J66" s="1" t="s">
        <v>824</v>
      </c>
      <c r="K66" s="1" t="s">
        <v>825</v>
      </c>
      <c r="L66" s="2"/>
      <c r="M66" s="2"/>
      <c r="N66" s="2"/>
      <c r="O66" s="2"/>
      <c r="P66" s="2"/>
      <c r="Q66" s="2"/>
      <c r="R66" s="2"/>
      <c r="S66" s="2"/>
      <c r="T66" s="2"/>
      <c r="U66" s="2"/>
      <c r="V66" s="2"/>
      <c r="W66" s="2"/>
      <c r="X66" s="2"/>
      <c r="Y66" s="2"/>
      <c r="Z66" s="2"/>
    </row>
    <row r="67" ht="15.75" customHeight="1">
      <c r="A67" s="1" t="s">
        <v>826</v>
      </c>
      <c r="B67" s="1" t="s">
        <v>827</v>
      </c>
      <c r="C67" s="1" t="s">
        <v>828</v>
      </c>
      <c r="D67" s="1" t="s">
        <v>829</v>
      </c>
      <c r="E67" s="1" t="s">
        <v>830</v>
      </c>
      <c r="F67" s="1" t="s">
        <v>831</v>
      </c>
      <c r="G67" s="1" t="s">
        <v>685</v>
      </c>
      <c r="H67" s="1" t="s">
        <v>832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841</v>
      </c>
      <c r="G68" s="1" t="s">
        <v>842</v>
      </c>
      <c r="H68" s="1" t="s">
        <v>843</v>
      </c>
      <c r="I68" s="1" t="s">
        <v>844</v>
      </c>
      <c r="J68" s="1" t="s">
        <v>845</v>
      </c>
      <c r="K68" s="1" t="s">
        <v>846</v>
      </c>
      <c r="L68" s="2"/>
      <c r="M68" s="2"/>
      <c r="N68" s="2"/>
      <c r="O68" s="2"/>
      <c r="P68" s="2"/>
      <c r="Q68" s="2"/>
      <c r="R68" s="2"/>
      <c r="S68" s="2"/>
      <c r="T68" s="2"/>
      <c r="U68" s="2"/>
      <c r="V68" s="2"/>
      <c r="W68" s="2"/>
      <c r="X68" s="2"/>
      <c r="Y68" s="2"/>
      <c r="Z68" s="2"/>
    </row>
    <row r="69" ht="15.75" customHeight="1">
      <c r="A69" s="1" t="s">
        <v>847</v>
      </c>
      <c r="B69" s="1" t="s">
        <v>848</v>
      </c>
      <c r="C69" s="1" t="s">
        <v>196</v>
      </c>
      <c r="D69" s="1" t="s">
        <v>849</v>
      </c>
      <c r="E69" s="1" t="s">
        <v>850</v>
      </c>
      <c r="F69" s="1">
        <v>-58.0</v>
      </c>
      <c r="G69" s="1" t="s">
        <v>851</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v>0.0</v>
      </c>
      <c r="C70" s="1">
        <v>0.0</v>
      </c>
      <c r="D70" s="1">
        <v>0.0</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v>0.0</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v>0.0</v>
      </c>
      <c r="C72" s="1" t="s">
        <v>875</v>
      </c>
      <c r="D72" s="1" t="s">
        <v>876</v>
      </c>
      <c r="E72" s="1" t="s">
        <v>877</v>
      </c>
      <c r="F72" s="1" t="s">
        <v>878</v>
      </c>
      <c r="G72" s="1" t="s">
        <v>879</v>
      </c>
      <c r="H72" s="1" t="s">
        <v>880</v>
      </c>
      <c r="I72" s="1" t="s">
        <v>881</v>
      </c>
      <c r="J72" s="1" t="s">
        <v>882</v>
      </c>
      <c r="K72" s="1" t="s">
        <v>883</v>
      </c>
      <c r="L72" s="2"/>
      <c r="M72" s="2"/>
      <c r="N72" s="2"/>
      <c r="O72" s="2"/>
      <c r="P72" s="2"/>
      <c r="Q72" s="2"/>
      <c r="R72" s="2"/>
      <c r="S72" s="2"/>
      <c r="T72" s="2"/>
      <c r="U72" s="2"/>
      <c r="V72" s="2"/>
      <c r="W72" s="2"/>
      <c r="X72" s="2"/>
      <c r="Y72" s="2"/>
      <c r="Z72" s="2"/>
    </row>
    <row r="73" ht="15.75" customHeight="1">
      <c r="A73" s="1" t="s">
        <v>884</v>
      </c>
      <c r="B73" s="1">
        <v>0.0</v>
      </c>
      <c r="C73" s="1" t="s">
        <v>885</v>
      </c>
      <c r="D73" s="1" t="s">
        <v>886</v>
      </c>
      <c r="E73" s="1" t="s">
        <v>887</v>
      </c>
      <c r="F73" s="1" t="s">
        <v>888</v>
      </c>
      <c r="G73" s="1" t="s">
        <v>889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218</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v>0.0</v>
      </c>
      <c r="C76" s="1">
        <v>0.0</v>
      </c>
      <c r="D76" s="1">
        <v>0.0</v>
      </c>
      <c r="E76" s="1" t="s">
        <v>916</v>
      </c>
      <c r="F76" s="1" t="s">
        <v>917</v>
      </c>
      <c r="G76" s="1">
        <v>0.0</v>
      </c>
      <c r="H76" s="1" t="s">
        <v>918</v>
      </c>
      <c r="I76" s="1" t="s">
        <v>919</v>
      </c>
      <c r="J76" s="1" t="s">
        <v>920</v>
      </c>
      <c r="K76" s="1" t="s">
        <v>921</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922</v>
      </c>
      <c r="C1" s="1" t="s">
        <v>923</v>
      </c>
      <c r="D1" s="1" t="s">
        <v>924</v>
      </c>
      <c r="E1" s="1" t="s">
        <v>925</v>
      </c>
      <c r="F1" s="1" t="s">
        <v>926</v>
      </c>
      <c r="G1" s="1" t="s">
        <v>927</v>
      </c>
      <c r="H1" s="1" t="s">
        <v>928</v>
      </c>
      <c r="I1" s="1" t="s">
        <v>929</v>
      </c>
      <c r="J1" s="2"/>
      <c r="K1" s="2"/>
      <c r="L1" s="2"/>
      <c r="M1" s="2"/>
      <c r="N1" s="2"/>
      <c r="O1" s="2"/>
      <c r="P1" s="2"/>
      <c r="Q1" s="2"/>
      <c r="R1" s="2"/>
      <c r="S1" s="2"/>
      <c r="T1" s="2"/>
      <c r="U1" s="2"/>
      <c r="V1" s="2"/>
      <c r="W1" s="2"/>
      <c r="X1" s="2"/>
      <c r="Y1" s="2"/>
      <c r="Z1" s="2"/>
    </row>
    <row r="2">
      <c r="A2" s="1" t="s">
        <v>930</v>
      </c>
      <c r="B2" s="1" t="s">
        <v>931</v>
      </c>
      <c r="C2" s="1" t="s">
        <v>932</v>
      </c>
      <c r="D2" s="1" t="s">
        <v>933</v>
      </c>
      <c r="E2" s="1" t="s">
        <v>934</v>
      </c>
      <c r="F2" s="1" t="s">
        <v>935</v>
      </c>
      <c r="G2" s="1" t="s">
        <v>936</v>
      </c>
      <c r="H2" s="1" t="s">
        <v>936</v>
      </c>
      <c r="I2" s="1" t="s">
        <v>937</v>
      </c>
      <c r="J2" s="2"/>
      <c r="K2" s="2"/>
      <c r="L2" s="2"/>
      <c r="M2" s="2"/>
      <c r="N2" s="2"/>
      <c r="O2" s="2"/>
      <c r="P2" s="2"/>
      <c r="Q2" s="2"/>
      <c r="R2" s="2"/>
      <c r="S2" s="2"/>
      <c r="T2" s="2"/>
      <c r="U2" s="2"/>
      <c r="V2" s="2"/>
      <c r="W2" s="2"/>
      <c r="X2" s="2"/>
      <c r="Y2" s="2"/>
      <c r="Z2" s="2"/>
    </row>
    <row r="3">
      <c r="A3" s="1" t="s">
        <v>938</v>
      </c>
      <c r="B3" s="1" t="s">
        <v>937</v>
      </c>
      <c r="C3" s="1" t="s">
        <v>939</v>
      </c>
      <c r="D3" s="1" t="s">
        <v>940</v>
      </c>
      <c r="E3" s="1" t="s">
        <v>941</v>
      </c>
      <c r="F3" s="1" t="s">
        <v>942</v>
      </c>
      <c r="G3" s="1" t="s">
        <v>943</v>
      </c>
      <c r="H3" s="1" t="s">
        <v>944</v>
      </c>
      <c r="I3" s="1" t="s">
        <v>937</v>
      </c>
      <c r="J3" s="2"/>
      <c r="K3" s="2"/>
      <c r="L3" s="2"/>
      <c r="M3" s="2"/>
      <c r="N3" s="2"/>
      <c r="O3" s="2"/>
      <c r="P3" s="2"/>
      <c r="Q3" s="2"/>
      <c r="R3" s="2"/>
      <c r="S3" s="2"/>
      <c r="T3" s="2"/>
      <c r="U3" s="2"/>
      <c r="V3" s="2"/>
      <c r="W3" s="2"/>
      <c r="X3" s="2"/>
      <c r="Y3" s="2"/>
      <c r="Z3" s="2"/>
    </row>
    <row r="4">
      <c r="A4" s="1" t="s">
        <v>945</v>
      </c>
      <c r="B4" s="1" t="s">
        <v>946</v>
      </c>
      <c r="C4" s="1" t="s">
        <v>947</v>
      </c>
      <c r="D4" s="1" t="s">
        <v>948</v>
      </c>
      <c r="E4" s="1" t="s">
        <v>949</v>
      </c>
      <c r="F4" s="1" t="s">
        <v>950</v>
      </c>
      <c r="G4" s="1" t="s">
        <v>951</v>
      </c>
      <c r="H4" s="1" t="s">
        <v>952</v>
      </c>
      <c r="I4" s="1" t="s">
        <v>953</v>
      </c>
      <c r="J4" s="2"/>
      <c r="K4" s="2"/>
      <c r="L4" s="2"/>
      <c r="M4" s="2"/>
      <c r="N4" s="2"/>
      <c r="O4" s="2"/>
      <c r="P4" s="2"/>
      <c r="Q4" s="2"/>
      <c r="R4" s="2"/>
      <c r="S4" s="2"/>
      <c r="T4" s="2"/>
      <c r="U4" s="2"/>
      <c r="V4" s="2"/>
      <c r="W4" s="2"/>
      <c r="X4" s="2"/>
      <c r="Y4" s="2"/>
      <c r="Z4" s="2"/>
    </row>
    <row r="5">
      <c r="A5" s="1" t="s">
        <v>938</v>
      </c>
      <c r="B5" s="1" t="s">
        <v>937</v>
      </c>
      <c r="C5" s="1" t="s">
        <v>954</v>
      </c>
      <c r="D5" s="1" t="s">
        <v>955</v>
      </c>
      <c r="E5" s="1" t="s">
        <v>956</v>
      </c>
      <c r="F5" s="1" t="s">
        <v>957</v>
      </c>
      <c r="G5" s="1" t="s">
        <v>958</v>
      </c>
      <c r="H5" s="1" t="s">
        <v>959</v>
      </c>
      <c r="I5" s="1" t="s">
        <v>960</v>
      </c>
      <c r="J5" s="2"/>
      <c r="K5" s="2"/>
      <c r="L5" s="2"/>
      <c r="M5" s="2"/>
      <c r="N5" s="2"/>
      <c r="O5" s="2"/>
      <c r="P5" s="2"/>
      <c r="Q5" s="2"/>
      <c r="R5" s="2"/>
      <c r="S5" s="2"/>
      <c r="T5" s="2"/>
      <c r="U5" s="2"/>
      <c r="V5" s="2"/>
      <c r="W5" s="2"/>
      <c r="X5" s="2"/>
      <c r="Y5" s="2"/>
      <c r="Z5" s="2"/>
    </row>
    <row r="6">
      <c r="A6" s="1" t="s">
        <v>961</v>
      </c>
      <c r="B6" s="1" t="s">
        <v>962</v>
      </c>
      <c r="C6" s="1" t="s">
        <v>963</v>
      </c>
      <c r="D6" s="1" t="s">
        <v>937</v>
      </c>
      <c r="E6" s="1" t="s">
        <v>964</v>
      </c>
      <c r="F6" s="1" t="s">
        <v>965</v>
      </c>
      <c r="G6" s="1" t="s">
        <v>966</v>
      </c>
      <c r="H6" s="1" t="s">
        <v>967</v>
      </c>
      <c r="I6" s="1" t="s">
        <v>968</v>
      </c>
      <c r="J6" s="2"/>
      <c r="K6" s="2"/>
      <c r="L6" s="2"/>
      <c r="M6" s="2"/>
      <c r="N6" s="2"/>
      <c r="O6" s="2"/>
      <c r="P6" s="2"/>
      <c r="Q6" s="2"/>
      <c r="R6" s="2"/>
      <c r="S6" s="2"/>
      <c r="T6" s="2"/>
      <c r="U6" s="2"/>
      <c r="V6" s="2"/>
      <c r="W6" s="2"/>
      <c r="X6" s="2"/>
      <c r="Y6" s="2"/>
      <c r="Z6" s="2"/>
    </row>
    <row r="7">
      <c r="A7" s="1" t="s">
        <v>969</v>
      </c>
      <c r="B7" s="1" t="s">
        <v>970</v>
      </c>
      <c r="C7" s="1" t="s">
        <v>971</v>
      </c>
      <c r="D7" s="1" t="s">
        <v>972</v>
      </c>
      <c r="E7" s="1" t="s">
        <v>973</v>
      </c>
      <c r="F7" s="1" t="s">
        <v>974</v>
      </c>
      <c r="G7" s="1" t="s">
        <v>975</v>
      </c>
      <c r="H7" s="1" t="s">
        <v>975</v>
      </c>
      <c r="I7" s="1" t="s">
        <v>975</v>
      </c>
      <c r="J7" s="2"/>
      <c r="K7" s="2"/>
      <c r="L7" s="2"/>
      <c r="M7" s="2"/>
      <c r="N7" s="2"/>
      <c r="O7" s="2"/>
      <c r="P7" s="2"/>
      <c r="Q7" s="2"/>
      <c r="R7" s="2"/>
      <c r="S7" s="2"/>
      <c r="T7" s="2"/>
      <c r="U7" s="2"/>
      <c r="V7" s="2"/>
      <c r="W7" s="2"/>
      <c r="X7" s="2"/>
      <c r="Y7" s="2"/>
      <c r="Z7" s="2"/>
    </row>
    <row r="8">
      <c r="A8" s="1" t="s">
        <v>976</v>
      </c>
      <c r="B8" s="1" t="s">
        <v>937</v>
      </c>
      <c r="C8" s="1" t="s">
        <v>977</v>
      </c>
      <c r="D8" s="1" t="s">
        <v>937</v>
      </c>
      <c r="E8" s="1" t="s">
        <v>937</v>
      </c>
      <c r="F8" s="1" t="s">
        <v>978</v>
      </c>
      <c r="G8" s="1" t="s">
        <v>979</v>
      </c>
      <c r="H8" s="1" t="s">
        <v>980</v>
      </c>
      <c r="I8" s="1" t="s">
        <v>981</v>
      </c>
      <c r="J8" s="2"/>
      <c r="K8" s="2"/>
      <c r="L8" s="2"/>
      <c r="M8" s="2"/>
      <c r="N8" s="2"/>
      <c r="O8" s="2"/>
      <c r="P8" s="2"/>
      <c r="Q8" s="2"/>
      <c r="R8" s="2"/>
      <c r="S8" s="2"/>
      <c r="T8" s="2"/>
      <c r="U8" s="2"/>
      <c r="V8" s="2"/>
      <c r="W8" s="2"/>
      <c r="X8" s="2"/>
      <c r="Y8" s="2"/>
      <c r="Z8" s="2"/>
    </row>
    <row r="9">
      <c r="A9" s="1" t="s">
        <v>982</v>
      </c>
      <c r="B9" s="1" t="s">
        <v>981</v>
      </c>
      <c r="C9" s="1" t="s">
        <v>983</v>
      </c>
      <c r="D9" s="1" t="s">
        <v>984</v>
      </c>
      <c r="E9" s="1" t="s">
        <v>985</v>
      </c>
      <c r="F9" s="1" t="s">
        <v>986</v>
      </c>
      <c r="G9" s="1" t="s">
        <v>987</v>
      </c>
      <c r="H9" s="1" t="s">
        <v>988</v>
      </c>
      <c r="I9" s="1" t="s">
        <v>989</v>
      </c>
      <c r="J9" s="2"/>
      <c r="K9" s="2"/>
      <c r="L9" s="2"/>
      <c r="M9" s="2"/>
      <c r="N9" s="2"/>
      <c r="O9" s="2"/>
      <c r="P9" s="2"/>
      <c r="Q9" s="2"/>
      <c r="R9" s="2"/>
      <c r="S9" s="2"/>
      <c r="T9" s="2"/>
      <c r="U9" s="2"/>
      <c r="V9" s="2"/>
      <c r="W9" s="2"/>
      <c r="X9" s="2"/>
      <c r="Y9" s="2"/>
      <c r="Z9" s="2"/>
    </row>
    <row r="10">
      <c r="A10" s="1" t="s">
        <v>990</v>
      </c>
      <c r="B10" s="1" t="s">
        <v>991</v>
      </c>
      <c r="C10" s="1" t="s">
        <v>992</v>
      </c>
      <c r="D10" s="1" t="s">
        <v>993</v>
      </c>
      <c r="E10" s="1" t="s">
        <v>984</v>
      </c>
      <c r="F10" s="1" t="s">
        <v>994</v>
      </c>
      <c r="G10" s="1" t="s">
        <v>995</v>
      </c>
      <c r="H10" s="1" t="s">
        <v>996</v>
      </c>
      <c r="I10" s="1" t="s">
        <v>997</v>
      </c>
      <c r="J10" s="2"/>
      <c r="K10" s="2"/>
      <c r="L10" s="2"/>
      <c r="M10" s="2"/>
      <c r="N10" s="2"/>
      <c r="O10" s="2"/>
      <c r="P10" s="2"/>
      <c r="Q10" s="2"/>
      <c r="R10" s="2"/>
      <c r="S10" s="2"/>
      <c r="T10" s="2"/>
      <c r="U10" s="2"/>
      <c r="V10" s="2"/>
      <c r="W10" s="2"/>
      <c r="X10" s="2"/>
      <c r="Y10" s="2"/>
      <c r="Z10" s="2"/>
    </row>
    <row r="11">
      <c r="A11" s="1" t="s">
        <v>998</v>
      </c>
      <c r="B11" s="1" t="s">
        <v>999</v>
      </c>
      <c r="C11" s="1" t="s">
        <v>1000</v>
      </c>
      <c r="D11" s="1" t="s">
        <v>1001</v>
      </c>
      <c r="E11" s="1" t="s">
        <v>1002</v>
      </c>
      <c r="F11" s="1" t="s">
        <v>1003</v>
      </c>
      <c r="G11" s="1" t="s">
        <v>1004</v>
      </c>
      <c r="H11" s="1" t="s">
        <v>1005</v>
      </c>
      <c r="I11" s="1" t="s">
        <v>1006</v>
      </c>
      <c r="J11" s="2"/>
      <c r="K11" s="2"/>
      <c r="L11" s="2"/>
      <c r="M11" s="2"/>
      <c r="N11" s="2"/>
      <c r="O11" s="2"/>
      <c r="P11" s="2"/>
      <c r="Q11" s="2"/>
      <c r="R11" s="2"/>
      <c r="S11" s="2"/>
      <c r="T11" s="2"/>
      <c r="U11" s="2"/>
      <c r="V11" s="2"/>
      <c r="W11" s="2"/>
      <c r="X11" s="2"/>
      <c r="Y11" s="2"/>
      <c r="Z11" s="2"/>
    </row>
    <row r="12">
      <c r="A12" s="1" t="s">
        <v>1007</v>
      </c>
      <c r="B12" s="1" t="s">
        <v>1008</v>
      </c>
      <c r="C12" s="1" t="s">
        <v>1009</v>
      </c>
      <c r="D12" s="1" t="s">
        <v>1010</v>
      </c>
      <c r="E12" s="1" t="s">
        <v>1011</v>
      </c>
      <c r="F12" s="1" t="s">
        <v>1012</v>
      </c>
      <c r="G12" s="1" t="s">
        <v>1013</v>
      </c>
      <c r="H12" s="1" t="s">
        <v>1001</v>
      </c>
      <c r="I12" s="1" t="s">
        <v>1001</v>
      </c>
      <c r="J12" s="2"/>
      <c r="K12" s="2"/>
      <c r="L12" s="2"/>
      <c r="M12" s="2"/>
      <c r="N12" s="2"/>
      <c r="O12" s="2"/>
      <c r="P12" s="2"/>
      <c r="Q12" s="2"/>
      <c r="R12" s="2"/>
      <c r="S12" s="2"/>
      <c r="T12" s="2"/>
      <c r="U12" s="2"/>
      <c r="V12" s="2"/>
      <c r="W12" s="2"/>
      <c r="X12" s="2"/>
      <c r="Y12" s="2"/>
      <c r="Z12" s="2"/>
    </row>
    <row r="13">
      <c r="A13" s="1" t="s">
        <v>1014</v>
      </c>
      <c r="B13" s="1" t="s">
        <v>937</v>
      </c>
      <c r="C13" s="1" t="s">
        <v>937</v>
      </c>
      <c r="D13" s="1" t="s">
        <v>937</v>
      </c>
      <c r="E13" s="1" t="s">
        <v>1015</v>
      </c>
      <c r="F13" s="1" t="s">
        <v>1016</v>
      </c>
      <c r="G13" s="1" t="s">
        <v>1017</v>
      </c>
      <c r="H13" s="1" t="s">
        <v>1018</v>
      </c>
      <c r="I13" s="1" t="s">
        <v>1019</v>
      </c>
      <c r="J13" s="2"/>
      <c r="K13" s="2"/>
      <c r="L13" s="2"/>
      <c r="M13" s="2"/>
      <c r="N13" s="2"/>
      <c r="O13" s="2"/>
      <c r="P13" s="2"/>
      <c r="Q13" s="2"/>
      <c r="R13" s="2"/>
      <c r="S13" s="2"/>
      <c r="T13" s="2"/>
      <c r="U13" s="2"/>
      <c r="V13" s="2"/>
      <c r="W13" s="2"/>
      <c r="X13" s="2"/>
      <c r="Y13" s="2"/>
      <c r="Z13" s="2"/>
    </row>
    <row r="14">
      <c r="A14" s="1" t="s">
        <v>1020</v>
      </c>
      <c r="B14" s="1" t="s">
        <v>937</v>
      </c>
      <c r="C14" s="1" t="s">
        <v>937</v>
      </c>
      <c r="D14" s="1" t="s">
        <v>937</v>
      </c>
      <c r="E14" s="1" t="s">
        <v>1021</v>
      </c>
      <c r="F14" s="1" t="s">
        <v>1022</v>
      </c>
      <c r="G14" s="1" t="s">
        <v>1023</v>
      </c>
      <c r="H14" s="1" t="s">
        <v>1024</v>
      </c>
      <c r="I14" s="1" t="s">
        <v>1025</v>
      </c>
      <c r="J14" s="2"/>
      <c r="K14" s="2"/>
      <c r="L14" s="2"/>
      <c r="M14" s="2"/>
      <c r="N14" s="2"/>
      <c r="O14" s="2"/>
      <c r="P14" s="2"/>
      <c r="Q14" s="2"/>
      <c r="R14" s="2"/>
      <c r="S14" s="2"/>
      <c r="T14" s="2"/>
      <c r="U14" s="2"/>
      <c r="V14" s="2"/>
      <c r="W14" s="2"/>
      <c r="X14" s="2"/>
      <c r="Y14" s="2"/>
      <c r="Z14" s="2"/>
    </row>
    <row r="15">
      <c r="A15" s="1" t="s">
        <v>1026</v>
      </c>
      <c r="B15" s="1" t="s">
        <v>1027</v>
      </c>
      <c r="C15" s="1" t="s">
        <v>1028</v>
      </c>
      <c r="D15" s="1" t="s">
        <v>1028</v>
      </c>
      <c r="E15" s="1" t="s">
        <v>221</v>
      </c>
      <c r="F15" s="1" t="s">
        <v>222</v>
      </c>
      <c r="G15" s="1" t="s">
        <v>1029</v>
      </c>
      <c r="H15" s="1" t="s">
        <v>1030</v>
      </c>
      <c r="I15" s="1" t="s">
        <v>1031</v>
      </c>
      <c r="J15" s="2"/>
      <c r="K15" s="2"/>
      <c r="L15" s="2"/>
      <c r="M15" s="2"/>
      <c r="N15" s="2"/>
      <c r="O15" s="2"/>
      <c r="P15" s="2"/>
      <c r="Q15" s="2"/>
      <c r="R15" s="2"/>
      <c r="S15" s="2"/>
      <c r="T15" s="2"/>
      <c r="U15" s="2"/>
      <c r="V15" s="2"/>
      <c r="W15" s="2"/>
      <c r="X15" s="2"/>
      <c r="Y15" s="2"/>
      <c r="Z15" s="2"/>
    </row>
    <row r="16">
      <c r="A16" s="1" t="s">
        <v>1032</v>
      </c>
      <c r="B16" s="1" t="s">
        <v>1033</v>
      </c>
      <c r="C16" s="1" t="s">
        <v>1034</v>
      </c>
      <c r="D16" s="1" t="s">
        <v>1035</v>
      </c>
      <c r="E16" s="1" t="s">
        <v>1036</v>
      </c>
      <c r="F16" s="1" t="s">
        <v>1037</v>
      </c>
      <c r="G16" s="1" t="s">
        <v>1038</v>
      </c>
      <c r="H16" s="1" t="s">
        <v>1039</v>
      </c>
      <c r="I16" s="1" t="s">
        <v>1040</v>
      </c>
      <c r="J16" s="2"/>
      <c r="K16" s="2"/>
      <c r="L16" s="2"/>
      <c r="M16" s="2"/>
      <c r="N16" s="2"/>
      <c r="O16" s="2"/>
      <c r="P16" s="2"/>
      <c r="Q16" s="2"/>
      <c r="R16" s="2"/>
      <c r="S16" s="2"/>
      <c r="T16" s="2"/>
      <c r="U16" s="2"/>
      <c r="V16" s="2"/>
      <c r="W16" s="2"/>
      <c r="X16" s="2"/>
      <c r="Y16" s="2"/>
      <c r="Z16" s="2"/>
    </row>
    <row r="17">
      <c r="A17" s="1" t="s">
        <v>1041</v>
      </c>
      <c r="B17" s="1" t="s">
        <v>188</v>
      </c>
      <c r="C17" s="1" t="s">
        <v>189</v>
      </c>
      <c r="D17" s="1" t="s">
        <v>937</v>
      </c>
      <c r="E17" s="1" t="s">
        <v>191</v>
      </c>
      <c r="F17" s="1" t="s">
        <v>179</v>
      </c>
      <c r="G17" s="1" t="s">
        <v>1042</v>
      </c>
      <c r="H17" s="1" t="s">
        <v>239</v>
      </c>
      <c r="I17" s="1" t="s">
        <v>1043</v>
      </c>
      <c r="J17" s="2"/>
      <c r="K17" s="2"/>
      <c r="L17" s="2"/>
      <c r="M17" s="2"/>
      <c r="N17" s="2"/>
      <c r="O17" s="2"/>
      <c r="P17" s="2"/>
      <c r="Q17" s="2"/>
      <c r="R17" s="2"/>
      <c r="S17" s="2"/>
      <c r="T17" s="2"/>
      <c r="U17" s="2"/>
      <c r="V17" s="2"/>
      <c r="W17" s="2"/>
      <c r="X17" s="2"/>
      <c r="Y17" s="2"/>
      <c r="Z17" s="2"/>
    </row>
    <row r="18">
      <c r="A18" s="1" t="s">
        <v>1044</v>
      </c>
      <c r="B18" s="1" t="s">
        <v>1045</v>
      </c>
      <c r="C18" s="1" t="s">
        <v>1046</v>
      </c>
      <c r="D18" s="1" t="s">
        <v>937</v>
      </c>
      <c r="E18" s="1" t="s">
        <v>1047</v>
      </c>
      <c r="F18" s="1" t="s">
        <v>1048</v>
      </c>
      <c r="G18" s="1" t="s">
        <v>1049</v>
      </c>
      <c r="H18" s="1" t="s">
        <v>1050</v>
      </c>
      <c r="I18" s="1" t="s">
        <v>1051</v>
      </c>
      <c r="J18" s="2"/>
      <c r="K18" s="2"/>
      <c r="L18" s="2"/>
      <c r="M18" s="2"/>
      <c r="N18" s="2"/>
      <c r="O18" s="2"/>
      <c r="P18" s="2"/>
      <c r="Q18" s="2"/>
      <c r="R18" s="2"/>
      <c r="S18" s="2"/>
      <c r="T18" s="2"/>
      <c r="U18" s="2"/>
      <c r="V18" s="2"/>
      <c r="W18" s="2"/>
      <c r="X18" s="2"/>
      <c r="Y18" s="2"/>
      <c r="Z18" s="2"/>
    </row>
    <row r="19">
      <c r="A19" s="1" t="s">
        <v>1052</v>
      </c>
      <c r="B19" s="1" t="s">
        <v>1053</v>
      </c>
      <c r="C19" s="1" t="s">
        <v>1054</v>
      </c>
      <c r="D19" s="1" t="s">
        <v>1055</v>
      </c>
      <c r="E19" s="1" t="s">
        <v>1056</v>
      </c>
      <c r="F19" s="1" t="s">
        <v>1057</v>
      </c>
      <c r="G19" s="1" t="s">
        <v>1058</v>
      </c>
      <c r="H19" s="1" t="s">
        <v>1059</v>
      </c>
      <c r="I19" s="1" t="s">
        <v>1060</v>
      </c>
      <c r="J19" s="2"/>
      <c r="K19" s="2"/>
      <c r="L19" s="2"/>
      <c r="M19" s="2"/>
      <c r="N19" s="2"/>
      <c r="O19" s="2"/>
      <c r="P19" s="2"/>
      <c r="Q19" s="2"/>
      <c r="R19" s="2"/>
      <c r="S19" s="2"/>
      <c r="T19" s="2"/>
      <c r="U19" s="2"/>
      <c r="V19" s="2"/>
      <c r="W19" s="2"/>
      <c r="X19" s="2"/>
      <c r="Y19" s="2"/>
      <c r="Z19" s="2"/>
    </row>
    <row r="20">
      <c r="A20" s="1" t="s">
        <v>1061</v>
      </c>
      <c r="B20" s="1" t="s">
        <v>1062</v>
      </c>
      <c r="C20" s="1" t="s">
        <v>1063</v>
      </c>
      <c r="D20" s="1" t="s">
        <v>1064</v>
      </c>
      <c r="E20" s="1" t="s">
        <v>1065</v>
      </c>
      <c r="F20" s="1" t="s">
        <v>1066</v>
      </c>
      <c r="G20" s="1" t="s">
        <v>1067</v>
      </c>
      <c r="H20" s="1" t="s">
        <v>1068</v>
      </c>
      <c r="I20" s="1" t="s">
        <v>1069</v>
      </c>
      <c r="J20" s="2"/>
      <c r="K20" s="2"/>
      <c r="L20" s="2"/>
      <c r="M20" s="2"/>
      <c r="N20" s="2"/>
      <c r="O20" s="2"/>
      <c r="P20" s="2"/>
      <c r="Q20" s="2"/>
      <c r="R20" s="2"/>
      <c r="S20" s="2"/>
      <c r="T20" s="2"/>
      <c r="U20" s="2"/>
      <c r="V20" s="2"/>
      <c r="W20" s="2"/>
      <c r="X20" s="2"/>
      <c r="Y20" s="2"/>
      <c r="Z20" s="2"/>
    </row>
    <row r="21" ht="15.75" customHeight="1">
      <c r="A21" s="1" t="s">
        <v>1070</v>
      </c>
      <c r="B21" s="1" t="s">
        <v>1071</v>
      </c>
      <c r="C21" s="1" t="s">
        <v>1072</v>
      </c>
      <c r="D21" s="1" t="s">
        <v>1073</v>
      </c>
      <c r="E21" s="1" t="s">
        <v>1074</v>
      </c>
      <c r="F21" s="1" t="s">
        <v>1075</v>
      </c>
      <c r="G21" s="1" t="s">
        <v>1076</v>
      </c>
      <c r="H21" s="1" t="s">
        <v>1077</v>
      </c>
      <c r="I21" s="1" t="s">
        <v>1078</v>
      </c>
      <c r="J21" s="2"/>
      <c r="K21" s="2"/>
      <c r="L21" s="2"/>
      <c r="M21" s="2"/>
      <c r="N21" s="2"/>
      <c r="O21" s="2"/>
      <c r="P21" s="2"/>
      <c r="Q21" s="2"/>
      <c r="R21" s="2"/>
      <c r="S21" s="2"/>
      <c r="T21" s="2"/>
      <c r="U21" s="2"/>
      <c r="V21" s="2"/>
      <c r="W21" s="2"/>
      <c r="X21" s="2"/>
      <c r="Y21" s="2"/>
      <c r="Z21" s="2"/>
    </row>
    <row r="22" ht="15.75" customHeight="1">
      <c r="A22" s="1" t="s">
        <v>1079</v>
      </c>
      <c r="B22" s="1" t="s">
        <v>1080</v>
      </c>
      <c r="C22" s="1" t="s">
        <v>1081</v>
      </c>
      <c r="D22" s="1" t="s">
        <v>937</v>
      </c>
      <c r="E22" s="1" t="s">
        <v>1082</v>
      </c>
      <c r="F22" s="1" t="s">
        <v>1083</v>
      </c>
      <c r="G22" s="1" t="s">
        <v>1084</v>
      </c>
      <c r="H22" s="1" t="s">
        <v>1085</v>
      </c>
      <c r="I22" s="1" t="s">
        <v>1086</v>
      </c>
      <c r="J22" s="2"/>
      <c r="K22" s="2"/>
      <c r="L22" s="2"/>
      <c r="M22" s="2"/>
      <c r="N22" s="2"/>
      <c r="O22" s="2"/>
      <c r="P22" s="2"/>
      <c r="Q22" s="2"/>
      <c r="R22" s="2"/>
      <c r="S22" s="2"/>
      <c r="T22" s="2"/>
      <c r="U22" s="2"/>
      <c r="V22" s="2"/>
      <c r="W22" s="2"/>
      <c r="X22" s="2"/>
      <c r="Y22" s="2"/>
      <c r="Z22" s="2"/>
    </row>
    <row r="23" ht="15.75" customHeight="1">
      <c r="A23" s="1" t="s">
        <v>1087</v>
      </c>
      <c r="B23" s="1" t="s">
        <v>1088</v>
      </c>
      <c r="C23" s="1" t="s">
        <v>1089</v>
      </c>
      <c r="D23" s="1" t="s">
        <v>1090</v>
      </c>
      <c r="E23" s="1" t="s">
        <v>1091</v>
      </c>
      <c r="F23" s="1" t="s">
        <v>1092</v>
      </c>
      <c r="G23" s="1" t="s">
        <v>1093</v>
      </c>
      <c r="H23" s="1" t="s">
        <v>1094</v>
      </c>
      <c r="I23" s="1" t="s">
        <v>1095</v>
      </c>
      <c r="J23" s="2"/>
      <c r="K23" s="2"/>
      <c r="L23" s="2"/>
      <c r="M23" s="2"/>
      <c r="N23" s="2"/>
      <c r="O23" s="2"/>
      <c r="P23" s="2"/>
      <c r="Q23" s="2"/>
      <c r="R23" s="2"/>
      <c r="S23" s="2"/>
      <c r="T23" s="2"/>
      <c r="U23" s="2"/>
      <c r="V23" s="2"/>
      <c r="W23" s="2"/>
      <c r="X23" s="2"/>
      <c r="Y23" s="2"/>
      <c r="Z23" s="2"/>
    </row>
    <row r="24" ht="15.75" customHeight="1">
      <c r="A24" s="1" t="s">
        <v>1096</v>
      </c>
      <c r="B24" s="1" t="s">
        <v>1097</v>
      </c>
      <c r="C24" s="1" t="s">
        <v>1098</v>
      </c>
      <c r="D24" s="1" t="s">
        <v>1099</v>
      </c>
      <c r="E24" s="1" t="s">
        <v>1100</v>
      </c>
      <c r="F24" s="1" t="s">
        <v>1101</v>
      </c>
      <c r="G24" s="1" t="s">
        <v>1102</v>
      </c>
      <c r="H24" s="1" t="s">
        <v>1102</v>
      </c>
      <c r="I24" s="1" t="s">
        <v>1102</v>
      </c>
      <c r="J24" s="2"/>
      <c r="K24" s="2"/>
      <c r="L24" s="2"/>
      <c r="M24" s="2"/>
      <c r="N24" s="2"/>
      <c r="O24" s="2"/>
      <c r="P24" s="2"/>
      <c r="Q24" s="2"/>
      <c r="R24" s="2"/>
      <c r="S24" s="2"/>
      <c r="T24" s="2"/>
      <c r="U24" s="2"/>
      <c r="V24" s="2"/>
      <c r="W24" s="2"/>
      <c r="X24" s="2"/>
      <c r="Y24" s="2"/>
      <c r="Z24" s="2"/>
    </row>
    <row r="25" ht="15.75" customHeight="1">
      <c r="A25" s="1" t="s">
        <v>1103</v>
      </c>
      <c r="B25" s="1" t="s">
        <v>1104</v>
      </c>
      <c r="C25" s="1" t="s">
        <v>1105</v>
      </c>
      <c r="D25" s="1" t="s">
        <v>1106</v>
      </c>
      <c r="E25" s="1" t="s">
        <v>1107</v>
      </c>
      <c r="F25" s="1" t="s">
        <v>1108</v>
      </c>
      <c r="G25" s="1" t="s">
        <v>1109</v>
      </c>
      <c r="H25" s="1" t="s">
        <v>1109</v>
      </c>
      <c r="I25" s="1" t="s">
        <v>937</v>
      </c>
      <c r="J25" s="2"/>
      <c r="K25" s="2"/>
      <c r="L25" s="2"/>
      <c r="M25" s="2"/>
      <c r="N25" s="2"/>
      <c r="O25" s="2"/>
      <c r="P25" s="2"/>
      <c r="Q25" s="2"/>
      <c r="R25" s="2"/>
      <c r="S25" s="2"/>
      <c r="T25" s="2"/>
      <c r="U25" s="2"/>
      <c r="V25" s="2"/>
      <c r="W25" s="2"/>
      <c r="X25" s="2"/>
      <c r="Y25" s="2"/>
      <c r="Z25" s="2"/>
    </row>
    <row r="26" ht="15.75" customHeight="1">
      <c r="A26" s="1" t="s">
        <v>1110</v>
      </c>
      <c r="B26" s="1" t="s">
        <v>1111</v>
      </c>
      <c r="C26" s="1" t="s">
        <v>1112</v>
      </c>
      <c r="D26" s="1" t="s">
        <v>1113</v>
      </c>
      <c r="E26" s="1" t="s">
        <v>1114</v>
      </c>
      <c r="F26" s="1" t="s">
        <v>1115</v>
      </c>
      <c r="G26" s="1" t="s">
        <v>937</v>
      </c>
      <c r="H26" s="1" t="s">
        <v>937</v>
      </c>
      <c r="I26" s="1" t="s">
        <v>937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1116</v>
      </c>
      <c r="B2" s="1" t="s">
        <v>1117</v>
      </c>
      <c r="C2" s="2"/>
      <c r="D2" s="2"/>
      <c r="E2" s="2"/>
      <c r="F2" s="2"/>
      <c r="G2" s="2"/>
      <c r="H2" s="2"/>
      <c r="I2" s="2"/>
      <c r="J2" s="2"/>
      <c r="K2" s="2"/>
      <c r="L2" s="2"/>
      <c r="M2" s="2"/>
      <c r="N2" s="2"/>
      <c r="O2" s="2"/>
      <c r="P2" s="2"/>
      <c r="Q2" s="2"/>
      <c r="R2" s="2"/>
      <c r="S2" s="2"/>
      <c r="T2" s="2"/>
      <c r="U2" s="2"/>
      <c r="V2" s="2"/>
      <c r="W2" s="2"/>
      <c r="X2" s="2"/>
      <c r="Y2" s="2"/>
      <c r="Z2" s="2"/>
    </row>
    <row r="3">
      <c r="A3" s="3" t="s">
        <v>1118</v>
      </c>
      <c r="B3" s="1" t="s">
        <v>1119</v>
      </c>
      <c r="C3" s="2"/>
      <c r="D3" s="2"/>
      <c r="E3" s="2"/>
      <c r="F3" s="2"/>
      <c r="G3" s="2"/>
      <c r="H3" s="2"/>
      <c r="I3" s="2"/>
      <c r="J3" s="2"/>
      <c r="K3" s="2"/>
      <c r="L3" s="2"/>
      <c r="M3" s="2"/>
      <c r="N3" s="2"/>
      <c r="O3" s="2"/>
      <c r="P3" s="2"/>
      <c r="Q3" s="2"/>
      <c r="R3" s="2"/>
      <c r="S3" s="2"/>
      <c r="T3" s="2"/>
      <c r="U3" s="2"/>
      <c r="V3" s="2"/>
      <c r="W3" s="2"/>
      <c r="X3" s="2"/>
      <c r="Y3" s="2"/>
      <c r="Z3" s="2"/>
    </row>
    <row r="4">
      <c r="A4" s="3" t="s">
        <v>1120</v>
      </c>
      <c r="B4" s="1" t="s">
        <v>1121</v>
      </c>
      <c r="C4" s="2"/>
      <c r="D4" s="2"/>
      <c r="E4" s="2"/>
      <c r="F4" s="2"/>
      <c r="G4" s="2"/>
      <c r="H4" s="2"/>
      <c r="I4" s="2"/>
      <c r="J4" s="2"/>
      <c r="K4" s="2"/>
      <c r="L4" s="2"/>
      <c r="M4" s="2"/>
      <c r="N4" s="2"/>
      <c r="O4" s="2"/>
      <c r="P4" s="2"/>
      <c r="Q4" s="2"/>
      <c r="R4" s="2"/>
      <c r="S4" s="2"/>
      <c r="T4" s="2"/>
      <c r="U4" s="2"/>
      <c r="V4" s="2"/>
      <c r="W4" s="2"/>
      <c r="X4" s="2"/>
      <c r="Y4" s="2"/>
      <c r="Z4" s="2"/>
    </row>
    <row r="5">
      <c r="A5" s="3" t="s">
        <v>1122</v>
      </c>
      <c r="B5" s="1" t="s">
        <v>1123</v>
      </c>
      <c r="C5" s="2"/>
      <c r="D5" s="2"/>
      <c r="E5" s="2"/>
      <c r="F5" s="2"/>
      <c r="G5" s="2"/>
      <c r="H5" s="2"/>
      <c r="I5" s="2"/>
      <c r="J5" s="2"/>
      <c r="K5" s="2"/>
      <c r="L5" s="2"/>
      <c r="M5" s="2"/>
      <c r="N5" s="2"/>
      <c r="O5" s="2"/>
      <c r="P5" s="2"/>
      <c r="Q5" s="2"/>
      <c r="R5" s="2"/>
      <c r="S5" s="2"/>
      <c r="T5" s="2"/>
      <c r="U5" s="2"/>
      <c r="V5" s="2"/>
      <c r="W5" s="2"/>
      <c r="X5" s="2"/>
      <c r="Y5" s="2"/>
      <c r="Z5" s="2"/>
    </row>
    <row r="6">
      <c r="A6" s="3" t="s">
        <v>1124</v>
      </c>
      <c r="B6" s="1" t="s">
        <v>1125</v>
      </c>
      <c r="C6" s="2"/>
      <c r="D6" s="2"/>
      <c r="E6" s="2"/>
      <c r="F6" s="2"/>
      <c r="G6" s="2"/>
      <c r="H6" s="2"/>
      <c r="I6" s="2"/>
      <c r="J6" s="2"/>
      <c r="K6" s="2"/>
      <c r="L6" s="2"/>
      <c r="M6" s="2"/>
      <c r="N6" s="2"/>
      <c r="O6" s="2"/>
      <c r="P6" s="2"/>
      <c r="Q6" s="2"/>
      <c r="R6" s="2"/>
      <c r="S6" s="2"/>
      <c r="T6" s="2"/>
      <c r="U6" s="2"/>
      <c r="V6" s="2"/>
      <c r="W6" s="2"/>
      <c r="X6" s="2"/>
      <c r="Y6" s="2"/>
      <c r="Z6" s="2"/>
    </row>
    <row r="7">
      <c r="A7" s="3" t="s">
        <v>1126</v>
      </c>
      <c r="B7" s="1" t="s">
        <v>12</v>
      </c>
      <c r="C7" s="2"/>
      <c r="D7" s="2"/>
      <c r="E7" s="2"/>
      <c r="F7" s="2"/>
      <c r="G7" s="2"/>
      <c r="H7" s="2"/>
      <c r="I7" s="2"/>
      <c r="J7" s="2"/>
      <c r="K7" s="2"/>
      <c r="L7" s="2"/>
      <c r="M7" s="2"/>
      <c r="N7" s="2"/>
      <c r="O7" s="2"/>
      <c r="P7" s="2"/>
      <c r="Q7" s="2"/>
      <c r="R7" s="2"/>
      <c r="S7" s="2"/>
      <c r="T7" s="2"/>
      <c r="U7" s="2"/>
      <c r="V7" s="2"/>
      <c r="W7" s="2"/>
      <c r="X7" s="2"/>
      <c r="Y7" s="2"/>
      <c r="Z7" s="2"/>
    </row>
    <row r="8">
      <c r="A8" s="3" t="s">
        <v>1127</v>
      </c>
      <c r="B8" s="1" t="s">
        <v>1128</v>
      </c>
      <c r="C8" s="2"/>
      <c r="D8" s="2"/>
      <c r="E8" s="2"/>
      <c r="F8" s="2"/>
      <c r="G8" s="2"/>
      <c r="H8" s="2"/>
      <c r="I8" s="2"/>
      <c r="J8" s="2"/>
      <c r="K8" s="2"/>
      <c r="L8" s="2"/>
      <c r="M8" s="2"/>
      <c r="N8" s="2"/>
      <c r="O8" s="2"/>
      <c r="P8" s="2"/>
      <c r="Q8" s="2"/>
      <c r="R8" s="2"/>
      <c r="S8" s="2"/>
      <c r="T8" s="2"/>
      <c r="U8" s="2"/>
      <c r="V8" s="2"/>
      <c r="W8" s="2"/>
      <c r="X8" s="2"/>
      <c r="Y8" s="2"/>
      <c r="Z8" s="2"/>
    </row>
    <row r="9">
      <c r="A9" s="3" t="s">
        <v>1129</v>
      </c>
      <c r="B9" s="4" t="s">
        <v>1130</v>
      </c>
      <c r="C9" s="2"/>
      <c r="D9" s="2"/>
      <c r="E9" s="2"/>
      <c r="F9" s="2"/>
      <c r="G9" s="2"/>
      <c r="H9" s="2"/>
      <c r="I9" s="2"/>
      <c r="J9" s="2"/>
      <c r="K9" s="2"/>
      <c r="L9" s="2"/>
      <c r="M9" s="2"/>
      <c r="N9" s="2"/>
      <c r="O9" s="2"/>
      <c r="P9" s="2"/>
      <c r="Q9" s="2"/>
      <c r="R9" s="2"/>
      <c r="S9" s="2"/>
      <c r="T9" s="2"/>
      <c r="U9" s="2"/>
      <c r="V9" s="2"/>
      <c r="W9" s="2"/>
      <c r="X9" s="2"/>
      <c r="Y9" s="2"/>
      <c r="Z9" s="2"/>
    </row>
    <row r="10">
      <c r="A10" s="3" t="s">
        <v>1131</v>
      </c>
      <c r="B10" s="1" t="s">
        <v>1132</v>
      </c>
      <c r="C10" s="2"/>
      <c r="D10" s="2"/>
      <c r="E10" s="2"/>
      <c r="F10" s="2"/>
      <c r="G10" s="2"/>
      <c r="H10" s="2"/>
      <c r="I10" s="2"/>
      <c r="J10" s="2"/>
      <c r="K10" s="2"/>
      <c r="L10" s="2"/>
      <c r="M10" s="2"/>
      <c r="N10" s="2"/>
      <c r="O10" s="2"/>
      <c r="P10" s="2"/>
      <c r="Q10" s="2"/>
      <c r="R10" s="2"/>
      <c r="S10" s="2"/>
      <c r="T10" s="2"/>
      <c r="U10" s="2"/>
      <c r="V10" s="2"/>
      <c r="W10" s="2"/>
      <c r="X10" s="2"/>
      <c r="Y10" s="2"/>
      <c r="Z10" s="2"/>
    </row>
    <row r="11">
      <c r="A11" s="3" t="s">
        <v>1133</v>
      </c>
      <c r="B11" s="1" t="s">
        <v>1134</v>
      </c>
      <c r="C11" s="2"/>
      <c r="D11" s="2"/>
      <c r="E11" s="2"/>
      <c r="F11" s="2"/>
      <c r="G11" s="2"/>
      <c r="H11" s="2"/>
      <c r="I11" s="2"/>
      <c r="J11" s="2"/>
      <c r="K11" s="2"/>
      <c r="L11" s="2"/>
      <c r="M11" s="2"/>
      <c r="N11" s="2"/>
      <c r="O11" s="2"/>
      <c r="P11" s="2"/>
      <c r="Q11" s="2"/>
      <c r="R11" s="2"/>
      <c r="S11" s="2"/>
      <c r="T11" s="2"/>
      <c r="U11" s="2"/>
      <c r="V11" s="2"/>
      <c r="W11" s="2"/>
      <c r="X11" s="2"/>
      <c r="Y11" s="2"/>
      <c r="Z11" s="2"/>
    </row>
    <row r="12">
      <c r="A12" s="3" t="s">
        <v>1135</v>
      </c>
      <c r="B12" s="1" t="s">
        <v>1132</v>
      </c>
      <c r="C12" s="2"/>
      <c r="D12" s="2"/>
      <c r="E12" s="2"/>
      <c r="F12" s="2"/>
      <c r="G12" s="2"/>
      <c r="H12" s="2"/>
      <c r="I12" s="2"/>
      <c r="J12" s="2"/>
      <c r="K12" s="2"/>
      <c r="L12" s="2"/>
      <c r="M12" s="2"/>
      <c r="N12" s="2"/>
      <c r="O12" s="2"/>
      <c r="P12" s="2"/>
      <c r="Q12" s="2"/>
      <c r="R12" s="2"/>
      <c r="S12" s="2"/>
      <c r="T12" s="2"/>
      <c r="U12" s="2"/>
      <c r="V12" s="2"/>
      <c r="W12" s="2"/>
      <c r="X12" s="2"/>
      <c r="Y12" s="2"/>
      <c r="Z12" s="2"/>
    </row>
    <row r="13">
      <c r="A13" s="3" t="s">
        <v>1136</v>
      </c>
      <c r="B13" s="1" t="s">
        <v>1137</v>
      </c>
      <c r="C13" s="2"/>
      <c r="D13" s="2"/>
      <c r="E13" s="2"/>
      <c r="F13" s="2"/>
      <c r="G13" s="2"/>
      <c r="H13" s="2"/>
      <c r="I13" s="2"/>
      <c r="J13" s="2"/>
      <c r="K13" s="2"/>
      <c r="L13" s="2"/>
      <c r="M13" s="2"/>
      <c r="N13" s="2"/>
      <c r="O13" s="2"/>
      <c r="P13" s="2"/>
      <c r="Q13" s="2"/>
      <c r="R13" s="2"/>
      <c r="S13" s="2"/>
      <c r="T13" s="2"/>
      <c r="U13" s="2"/>
      <c r="V13" s="2"/>
      <c r="W13" s="2"/>
      <c r="X13" s="2"/>
      <c r="Y13" s="2"/>
      <c r="Z13" s="2"/>
    </row>
    <row r="14">
      <c r="A14" s="3" t="s">
        <v>1138</v>
      </c>
      <c r="B14" s="1" t="s">
        <v>1139</v>
      </c>
      <c r="C14" s="2"/>
      <c r="D14" s="2"/>
      <c r="E14" s="2"/>
      <c r="F14" s="2"/>
      <c r="G14" s="2"/>
      <c r="H14" s="2"/>
      <c r="I14" s="2"/>
      <c r="J14" s="2"/>
      <c r="K14" s="2"/>
      <c r="L14" s="2"/>
      <c r="M14" s="2"/>
      <c r="N14" s="2"/>
      <c r="O14" s="2"/>
      <c r="P14" s="2"/>
      <c r="Q14" s="2"/>
      <c r="R14" s="2"/>
      <c r="S14" s="2"/>
      <c r="T14" s="2"/>
      <c r="U14" s="2"/>
      <c r="V14" s="2"/>
      <c r="W14" s="2"/>
      <c r="X14" s="2"/>
      <c r="Y14" s="2"/>
      <c r="Z14" s="2"/>
    </row>
    <row r="15">
      <c r="A15" s="3" t="s">
        <v>1140</v>
      </c>
      <c r="B15" s="1" t="s">
        <v>1137</v>
      </c>
      <c r="C15" s="2"/>
      <c r="D15" s="2"/>
      <c r="E15" s="2"/>
      <c r="F15" s="2"/>
      <c r="G15" s="2"/>
      <c r="H15" s="2"/>
      <c r="I15" s="2"/>
      <c r="J15" s="2"/>
      <c r="K15" s="2"/>
      <c r="L15" s="2"/>
      <c r="M15" s="2"/>
      <c r="N15" s="2"/>
      <c r="O15" s="2"/>
      <c r="P15" s="2"/>
      <c r="Q15" s="2"/>
      <c r="R15" s="2"/>
      <c r="S15" s="2"/>
      <c r="T15" s="2"/>
      <c r="U15" s="2"/>
      <c r="V15" s="2"/>
      <c r="W15" s="2"/>
      <c r="X15" s="2"/>
      <c r="Y15" s="2"/>
      <c r="Z15" s="2"/>
    </row>
    <row r="16">
      <c r="A16" s="3" t="s">
        <v>1141</v>
      </c>
      <c r="B16" s="1" t="s">
        <v>1142</v>
      </c>
      <c r="C16" s="2"/>
      <c r="D16" s="2"/>
      <c r="E16" s="2"/>
      <c r="F16" s="2"/>
      <c r="G16" s="2"/>
      <c r="H16" s="2"/>
      <c r="I16" s="2"/>
      <c r="J16" s="2"/>
      <c r="K16" s="2"/>
      <c r="L16" s="2"/>
      <c r="M16" s="2"/>
      <c r="N16" s="2"/>
      <c r="O16" s="2"/>
      <c r="P16" s="2"/>
      <c r="Q16" s="2"/>
      <c r="R16" s="2"/>
      <c r="S16" s="2"/>
      <c r="T16" s="2"/>
      <c r="U16" s="2"/>
      <c r="V16" s="2"/>
      <c r="W16" s="2"/>
      <c r="X16" s="2"/>
      <c r="Y16" s="2"/>
      <c r="Z16" s="2"/>
    </row>
    <row r="17">
      <c r="A17" s="3" t="s">
        <v>1143</v>
      </c>
      <c r="B17" s="1">
        <v>2300.0</v>
      </c>
      <c r="C17" s="2"/>
      <c r="D17" s="2"/>
      <c r="E17" s="2"/>
      <c r="F17" s="2"/>
      <c r="G17" s="2"/>
      <c r="H17" s="2"/>
      <c r="I17" s="2"/>
      <c r="J17" s="2"/>
      <c r="K17" s="2"/>
      <c r="L17" s="2"/>
      <c r="M17" s="2"/>
      <c r="N17" s="2"/>
      <c r="O17" s="2"/>
      <c r="P17" s="2"/>
      <c r="Q17" s="2"/>
      <c r="R17" s="2"/>
      <c r="S17" s="2"/>
      <c r="T17" s="2"/>
      <c r="U17" s="2"/>
      <c r="V17" s="2"/>
      <c r="W17" s="2"/>
      <c r="X17" s="2"/>
      <c r="Y17" s="2"/>
      <c r="Z17" s="2"/>
    </row>
    <row r="18">
      <c r="A18" s="3" t="s">
        <v>1144</v>
      </c>
      <c r="B18" s="1" t="s">
        <v>1145</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1147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1155</v>
      </c>
      <c r="B28" s="1">
        <v>52.31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1156</v>
      </c>
      <c r="B29" s="1">
        <v>51.46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1157</v>
      </c>
      <c r="B30" s="1">
        <v>49.77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1158</v>
      </c>
      <c r="B31" s="1">
        <v>51.835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1159</v>
      </c>
      <c r="B32" s="1">
        <v>52.31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1160</v>
      </c>
      <c r="B33" s="1">
        <v>51.46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1161</v>
      </c>
      <c r="B34" s="1">
        <v>49.77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1162</v>
      </c>
      <c r="B35" s="1">
        <v>51.835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1163</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1164</v>
      </c>
      <c r="B37" s="1">
        <v>0.0278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1165</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1166</v>
      </c>
      <c r="B39" s="1">
        <v>4.6667004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1167</v>
      </c>
      <c r="B40" s="1">
        <v>3.38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1168</v>
      </c>
      <c r="B41" s="1">
        <v>1.695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1169</v>
      </c>
      <c r="B42" s="1">
        <v>167.73332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1170</v>
      </c>
      <c r="B43" s="1">
        <v>11.295706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1171</v>
      </c>
      <c r="B44" s="1">
        <v>2143815.0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1172</v>
      </c>
      <c r="B45" s="1">
        <v>2143815.0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1173</v>
      </c>
      <c r="B46" s="1">
        <v>2386781.0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1174</v>
      </c>
      <c r="B47" s="1">
        <v>1619760.0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1175</v>
      </c>
      <c r="B48" s="1">
        <v>1619760.0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1176</v>
      </c>
      <c r="B49" s="1">
        <v>50.25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1177</v>
      </c>
      <c r="B50" s="1">
        <v>50.37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1178</v>
      </c>
      <c r="B51" s="1">
        <v>1500.0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1179</v>
      </c>
      <c r="B52" s="1">
        <v>600.0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1180</v>
      </c>
      <c r="B53" s="1">
        <v>1.7998508032E10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1181</v>
      </c>
      <c r="B54" s="1">
        <v>36.65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1182</v>
      </c>
      <c r="B55" s="1">
        <v>55.11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1183</v>
      </c>
      <c r="B56" s="1">
        <v>3.881917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1184</v>
      </c>
      <c r="B57" s="1">
        <v>51.7628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1185</v>
      </c>
      <c r="B58" s="1">
        <v>45.49475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1186</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1187</v>
      </c>
      <c r="B60" s="1">
        <v>0.026763525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1188</v>
      </c>
      <c r="B61" s="1" t="s">
        <v>1189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1190</v>
      </c>
      <c r="B62" s="1">
        <v>2.6168920064E10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1191</v>
      </c>
      <c r="B63" s="1">
        <v>0.025339998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1192</v>
      </c>
      <c r="B64" s="1">
        <v>2.5242282E8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1193</v>
      </c>
      <c r="B65" s="1">
        <v>3.57680992E8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1194</v>
      </c>
      <c r="B66" s="1">
        <v>9755617.0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1195</v>
      </c>
      <c r="B67" s="1">
        <v>1.0615153E7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1198</v>
      </c>
      <c r="B70" s="1">
        <v>0.0273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1199</v>
      </c>
      <c r="B71" s="1">
        <v>0.27019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1200</v>
      </c>
      <c r="B72" s="1">
        <v>0.59731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1201</v>
      </c>
      <c r="B73" s="1">
        <v>4.25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1202</v>
      </c>
      <c r="B74" s="1">
        <v>0.044499997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1203</v>
      </c>
      <c r="B75" s="1">
        <v>3.57680992E8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1204</v>
      </c>
      <c r="B76" s="1">
        <v>15.507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1205</v>
      </c>
      <c r="B77" s="1">
        <v>3.244986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1209</v>
      </c>
      <c r="B81" s="1">
        <v>6.327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1210</v>
      </c>
      <c r="B82" s="1">
        <v>1.175E8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1211</v>
      </c>
      <c r="B83" s="1">
        <v>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1212</v>
      </c>
      <c r="B84" s="1">
        <v>4.43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1213</v>
      </c>
      <c r="B85" s="1">
        <v>5.644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1214</v>
      </c>
      <c r="B86" s="1">
        <v>0.3087126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1216</v>
      </c>
      <c r="B88" s="1">
        <v>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1217</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1218</v>
      </c>
      <c r="B90" s="1" t="s">
        <v>1219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1220</v>
      </c>
      <c r="B91" s="1" t="s">
        <v>1221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1224</v>
      </c>
      <c r="B94" s="1" t="s">
        <v>1225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1226</v>
      </c>
      <c r="B95" s="1" t="s">
        <v>1225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1227</v>
      </c>
      <c r="B96" s="1">
        <v>1.3360518E9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1228</v>
      </c>
      <c r="B97" s="1" t="s">
        <v>1229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1230</v>
      </c>
      <c r="B98" s="1" t="s">
        <v>1231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1232</v>
      </c>
      <c r="B99" s="1" t="s">
        <v>1233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1234</v>
      </c>
      <c r="B100" s="1" t="s">
        <v>1235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1237</v>
      </c>
      <c r="B102" s="1">
        <v>50.32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1238</v>
      </c>
      <c r="B103" s="1">
        <v>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1239</v>
      </c>
      <c r="B104" s="1">
        <v>47.0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1240</v>
      </c>
      <c r="B105" s="1">
        <v>56.90278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1241</v>
      </c>
      <c r="B106" s="1">
        <v>55.5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1242</v>
      </c>
      <c r="B107" s="1">
        <v>2.44444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1243</v>
      </c>
      <c r="B108" s="1" t="s">
        <v>1244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1245</v>
      </c>
      <c r="B109" s="1">
        <v>18.0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1246</v>
      </c>
      <c r="B110" s="1">
        <v>1.865299968E9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1247</v>
      </c>
      <c r="B111" s="1">
        <v>5.215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1248</v>
      </c>
      <c r="B112" s="1">
        <v>9.246999552E9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1249</v>
      </c>
      <c r="B113" s="1">
        <v>1.676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1250</v>
      </c>
      <c r="B114" s="1">
        <v>1.741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1251</v>
      </c>
      <c r="B115" s="1">
        <v>4.636499968E9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1252</v>
      </c>
      <c r="B116" s="1">
        <v>145.958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1253</v>
      </c>
      <c r="B117" s="1">
        <v>12.899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1254</v>
      </c>
      <c r="B118" s="1">
        <v>0.00887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1255</v>
      </c>
      <c r="B119" s="1">
        <v>0.03014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1256</v>
      </c>
      <c r="B120" s="1">
        <v>-1.526E8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1257</v>
      </c>
      <c r="B121" s="1">
        <v>6.409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1258</v>
      </c>
      <c r="B122" s="1">
        <v>3.192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1259</v>
      </c>
      <c r="B123" s="1">
        <v>0.48959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1260</v>
      </c>
      <c r="B124" s="1">
        <v>0.32182997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1261</v>
      </c>
      <c r="B125" s="1" t="s">
        <v>1189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1262</v>
      </c>
      <c r="B126" s="1">
        <v>1.1402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1263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133</v>
      </c>
      <c r="B4" s="1">
        <v>14540.0</v>
      </c>
      <c r="C4" s="1">
        <v>15670.0</v>
      </c>
      <c r="D4" s="1">
        <v>3780.0</v>
      </c>
      <c r="E4" s="1">
        <v>4500.0</v>
      </c>
      <c r="F4" s="1">
        <v>5510.0</v>
      </c>
      <c r="G4" s="1">
        <v>6060.0</v>
      </c>
      <c r="H4" s="1">
        <v>6910.0</v>
      </c>
      <c r="I4" s="1">
        <v>5880.0</v>
      </c>
      <c r="J4" s="1">
        <v>7090.0</v>
      </c>
      <c r="K4" s="1">
        <v>7470.0</v>
      </c>
      <c r="L4" s="2"/>
      <c r="M4" s="2"/>
      <c r="N4" s="2"/>
      <c r="O4" s="2"/>
      <c r="P4" s="2"/>
      <c r="Q4" s="2"/>
      <c r="R4" s="2"/>
      <c r="S4" s="2"/>
      <c r="T4" s="2"/>
      <c r="U4" s="2"/>
      <c r="V4" s="2"/>
      <c r="W4" s="2"/>
      <c r="X4" s="2"/>
      <c r="Y4" s="2"/>
      <c r="Z4" s="2"/>
    </row>
    <row r="5">
      <c r="A5" s="3" t="s">
        <v>1264</v>
      </c>
      <c r="B5" s="1">
        <v>68.0</v>
      </c>
      <c r="C5" s="1">
        <v>299.0</v>
      </c>
      <c r="D5" s="1">
        <v>309.0</v>
      </c>
      <c r="E5" s="1">
        <v>100.0</v>
      </c>
      <c r="F5" s="1">
        <v>113.0</v>
      </c>
      <c r="G5" s="1">
        <v>123.0</v>
      </c>
      <c r="H5" s="1">
        <v>358.0</v>
      </c>
      <c r="I5" s="1">
        <v>363.0</v>
      </c>
      <c r="J5" s="1">
        <v>366.0</v>
      </c>
      <c r="K5" s="1">
        <v>361.0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1265</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1266</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1267</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1268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7470.0</v>
      </c>
      <c r="M11" s="2"/>
      <c r="N11" s="2"/>
      <c r="O11" s="2"/>
      <c r="P11" s="2"/>
      <c r="Q11" s="2"/>
      <c r="R11" s="2"/>
      <c r="S11" s="2"/>
      <c r="T11" s="2"/>
      <c r="U11" s="2"/>
      <c r="V11" s="2"/>
      <c r="W11" s="2"/>
      <c r="X11" s="2"/>
      <c r="Y11" s="2"/>
      <c r="Z11" s="2"/>
    </row>
    <row r="12">
      <c r="A12" s="2"/>
      <c r="B12" s="2"/>
      <c r="C12" s="2"/>
      <c r="D12" s="2"/>
      <c r="E12" s="2"/>
      <c r="F12" s="2"/>
      <c r="G12" s="2"/>
      <c r="H12" s="2"/>
      <c r="I12" s="2"/>
      <c r="J12" s="2"/>
      <c r="K12" s="1" t="s">
        <v>1269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1270</v>
      </c>
      <c r="L13" s="1">
        <v>361.0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915.0</v>
      </c>
      <c r="C3" s="5">
        <v>400.0</v>
      </c>
      <c r="D3" s="5">
        <v>15.0</v>
      </c>
      <c r="E3" s="5">
        <v>1010.0</v>
      </c>
      <c r="F3" s="5">
        <v>329.0</v>
      </c>
      <c r="G3" s="5">
        <v>1180.0</v>
      </c>
      <c r="H3" s="5">
        <v>383.0</v>
      </c>
      <c r="I3" s="5">
        <v>3050.0</v>
      </c>
      <c r="J3" s="5">
        <v>1280.0</v>
      </c>
      <c r="K3" s="5">
        <v>-497.0</v>
      </c>
      <c r="L3" s="1">
        <f>IF(K3*FORECAST(L2,B3:K3,B2:K2)&gt;0,FORECAST(L2,B3:K3,B2:K2),K3)*$X$1</f>
        <v>-497</v>
      </c>
      <c r="M3" s="1">
        <f>IF(L3*FORECAST(M2,B3:L3,B2:L2)&gt;0,FORECAST(M2,B3:L3,B2:L2),L3)*$X$1</f>
        <v>-497</v>
      </c>
      <c r="N3" s="1">
        <f>IF(M3*FORECAST(N2,B3:M3,B2:M2)&gt;0,FORECAST(N2,B3:M3,B2:M2),M3)*$X$1</f>
        <v>-497</v>
      </c>
      <c r="O3" s="1">
        <f>IF(N3*FORECAST(O2,B3:N3,B2:N2)&gt;0,FORECAST(O2,B3:N3,B2:N2),N3)*$X$1</f>
        <v>-100.2307692</v>
      </c>
      <c r="P3" s="1">
        <f>IF(O3*FORECAST(P2,B3:O3,B2:O2)&gt;0,FORECAST(P2,B3:O3,B2:O2),O3)*$X$1</f>
        <v>-186.7912088</v>
      </c>
      <c r="Q3" s="1">
        <f>IF(P3*FORECAST(Q2,B3:P3,B2:P2)&gt;0,FORECAST(Q2,B3:P3,B2:P2),P3)*$X$1</f>
        <v>-273.3516484</v>
      </c>
      <c r="R3" s="1">
        <f>IF(Q3*FORECAST(R2,B3:Q3,B2:Q2)&gt;0,FORECAST(R2,B3:Q3,B2:Q2),Q3)*$X$1</f>
        <v>-359.9120879</v>
      </c>
      <c r="S3" s="5">
        <f>IF(R3*FORECAST(S2,B3:R3,B2:R2)&gt;0,FORECAST(S2,B3:R3,B2:R2),R3)*$X$1</f>
        <v>-446.4725275</v>
      </c>
      <c r="T3" s="5">
        <f>IF(S3*FORECAST(T2,B3:S3,B2:S2)&gt;0,FORECAST(T2,B3:S3,B2:S2),S3)*$X$1</f>
        <v>-533.032967</v>
      </c>
      <c r="U3" s="5">
        <f>IF(T3*FORECAST(U2,B3:T3,B2:T2)&gt;0,FORECAST(U2,B3:T3,B2:T2),T3)*$X$1</f>
        <v>-619.5934066</v>
      </c>
      <c r="V3" s="5">
        <f>IF(U3*FORECAST(V2,B3:U3,B2:U2)&gt;0,FORECAST(V2,B3:U3,B2:U2),U3)*$X$1</f>
        <v>-706.1538462</v>
      </c>
      <c r="W3" s="5">
        <f>IF(V3*FORECAST(W2,B3:V3,B2:V2)&gt;0,FORECAST(W2,B3:V3,B2:V2),V3)*$X$1</f>
        <v>-792.7142857</v>
      </c>
      <c r="X3" s="2"/>
      <c r="Y3" s="2"/>
      <c r="Z3" s="2"/>
    </row>
    <row r="4">
      <c r="A4" s="3" t="s">
        <v>133</v>
      </c>
      <c r="B4" s="1">
        <v>14540.0</v>
      </c>
      <c r="C4" s="1">
        <v>15670.0</v>
      </c>
      <c r="D4" s="1">
        <v>3780.0</v>
      </c>
      <c r="E4" s="1">
        <v>4500.0</v>
      </c>
      <c r="F4" s="1">
        <v>5510.0</v>
      </c>
      <c r="G4" s="1">
        <v>6060.0</v>
      </c>
      <c r="H4" s="1">
        <v>6910.0</v>
      </c>
      <c r="I4" s="1">
        <v>5880.0</v>
      </c>
      <c r="J4" s="1">
        <v>7090.0</v>
      </c>
      <c r="K4" s="1">
        <v>7470.0</v>
      </c>
      <c r="L4" s="2"/>
      <c r="M4" s="2"/>
      <c r="N4" s="2"/>
      <c r="O4" s="2"/>
      <c r="P4" s="2"/>
      <c r="Q4" s="2"/>
      <c r="R4" s="2"/>
      <c r="S4" s="2"/>
      <c r="T4" s="2"/>
      <c r="U4" s="2"/>
      <c r="V4" s="2"/>
      <c r="W4" s="2"/>
      <c r="X4" s="2"/>
      <c r="Y4" s="2"/>
      <c r="Z4" s="2"/>
    </row>
    <row r="5">
      <c r="A5" s="3" t="s">
        <v>1264</v>
      </c>
      <c r="B5" s="1">
        <v>68.0</v>
      </c>
      <c r="C5" s="1">
        <v>299.0</v>
      </c>
      <c r="D5" s="1">
        <v>309.0</v>
      </c>
      <c r="E5" s="1">
        <v>100.0</v>
      </c>
      <c r="F5" s="1">
        <v>113.0</v>
      </c>
      <c r="G5" s="1">
        <v>123.0</v>
      </c>
      <c r="H5" s="1">
        <v>358.0</v>
      </c>
      <c r="I5" s="1">
        <v>363.0</v>
      </c>
      <c r="J5" s="1">
        <v>366.0</v>
      </c>
      <c r="K5" s="1">
        <v>361.0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1265</v>
      </c>
      <c r="L7" s="1">
        <f>IF(W3*FORECAST(W2,B3:W3,B2:W2)&gt;0,FORECAST(W2,B3:W3,B2:W2),V3)*$X$1 * (1+0.02)/(0.0773-0.02)</f>
        <v>-14111.14435</v>
      </c>
      <c r="M7" s="2"/>
      <c r="N7" s="2"/>
      <c r="O7" s="2"/>
      <c r="P7" s="2"/>
      <c r="Q7" s="2"/>
      <c r="R7" s="2"/>
      <c r="S7" s="2"/>
      <c r="T7" s="2"/>
      <c r="U7" s="2"/>
      <c r="V7" s="2"/>
      <c r="W7" s="2"/>
      <c r="X7" s="2"/>
      <c r="Y7" s="2"/>
      <c r="Z7" s="2"/>
    </row>
    <row r="8">
      <c r="A8" s="2"/>
      <c r="B8" s="2"/>
      <c r="C8" s="2"/>
      <c r="D8" s="2"/>
      <c r="E8" s="2"/>
      <c r="F8" s="2"/>
      <c r="G8" s="2"/>
      <c r="H8" s="2"/>
      <c r="I8" s="2"/>
      <c r="J8" s="2"/>
      <c r="K8" s="1" t="s">
        <v>1266</v>
      </c>
      <c r="L8" s="6">
        <f t="array" ref="L8">NPV(0.0773,M3:W3)</f>
        <v>-3087.824257</v>
      </c>
      <c r="M8" s="2"/>
      <c r="N8" s="2"/>
      <c r="O8" s="2"/>
      <c r="P8" s="2"/>
      <c r="Q8" s="2"/>
      <c r="R8" s="2"/>
      <c r="S8" s="2"/>
      <c r="T8" s="2"/>
      <c r="U8" s="2"/>
      <c r="V8" s="2"/>
      <c r="W8" s="2"/>
      <c r="X8" s="2"/>
      <c r="Y8" s="2"/>
      <c r="Z8" s="2"/>
    </row>
    <row r="9">
      <c r="A9" s="2"/>
      <c r="B9" s="2"/>
      <c r="C9" s="2"/>
      <c r="D9" s="2"/>
      <c r="E9" s="2"/>
      <c r="F9" s="2"/>
      <c r="G9" s="2"/>
      <c r="H9" s="2"/>
      <c r="I9" s="2"/>
      <c r="J9" s="2"/>
      <c r="K9" s="1" t="s">
        <v>1267</v>
      </c>
      <c r="L9" s="6">
        <f t="array" ref="L9">NPV(0.0773,M16:W16)</f>
        <v>-6220.982452</v>
      </c>
      <c r="M9" s="2"/>
      <c r="N9" s="2"/>
      <c r="O9" s="2"/>
      <c r="P9" s="2"/>
      <c r="Q9" s="2"/>
      <c r="R9" s="2"/>
      <c r="S9" s="2"/>
      <c r="T9" s="2"/>
      <c r="U9" s="2"/>
      <c r="V9" s="2"/>
      <c r="W9" s="2"/>
      <c r="X9" s="2"/>
      <c r="Y9" s="2"/>
      <c r="Z9" s="2"/>
    </row>
    <row r="10">
      <c r="A10" s="2"/>
      <c r="B10" s="2"/>
      <c r="C10" s="2"/>
      <c r="D10" s="2"/>
      <c r="E10" s="2"/>
      <c r="F10" s="2"/>
      <c r="G10" s="2"/>
      <c r="H10" s="2"/>
      <c r="I10" s="2"/>
      <c r="J10" s="2"/>
      <c r="K10" s="1" t="s">
        <v>1268</v>
      </c>
      <c r="L10" s="6">
        <f>L8 + L9</f>
        <v>-9308.806709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7470.0</v>
      </c>
      <c r="M11" s="2"/>
      <c r="N11" s="2"/>
      <c r="O11" s="2"/>
      <c r="P11" s="2"/>
      <c r="Q11" s="2"/>
      <c r="R11" s="2"/>
      <c r="S11" s="2"/>
      <c r="T11" s="2"/>
      <c r="U11" s="2"/>
      <c r="V11" s="2"/>
      <c r="W11" s="2"/>
      <c r="X11" s="2"/>
      <c r="Y11" s="2"/>
      <c r="Z11" s="2"/>
    </row>
    <row r="12">
      <c r="A12" s="2"/>
      <c r="B12" s="2"/>
      <c r="C12" s="2"/>
      <c r="D12" s="2"/>
      <c r="E12" s="2"/>
      <c r="F12" s="2"/>
      <c r="G12" s="2"/>
      <c r="H12" s="2"/>
      <c r="I12" s="2"/>
      <c r="J12" s="2"/>
      <c r="K12" s="1" t="s">
        <v>1269</v>
      </c>
      <c r="L12" s="6">
        <f>L10 - L11</f>
        <v>-16778.80671</v>
      </c>
      <c r="M12" s="2"/>
      <c r="N12" s="2"/>
      <c r="O12" s="2"/>
      <c r="P12" s="2"/>
      <c r="Q12" s="2"/>
      <c r="R12" s="2"/>
      <c r="S12" s="2"/>
      <c r="T12" s="2"/>
      <c r="U12" s="2"/>
      <c r="V12" s="2"/>
      <c r="W12" s="2"/>
      <c r="X12" s="2"/>
      <c r="Y12" s="2"/>
      <c r="Z12" s="2"/>
    </row>
    <row r="13">
      <c r="A13" s="2"/>
      <c r="B13" s="2"/>
      <c r="C13" s="2"/>
      <c r="D13" s="2"/>
      <c r="E13" s="2"/>
      <c r="F13" s="2"/>
      <c r="G13" s="2"/>
      <c r="H13" s="2"/>
      <c r="I13" s="2"/>
      <c r="J13" s="2"/>
      <c r="K13" s="1" t="s">
        <v>1270</v>
      </c>
      <c r="L13" s="1">
        <v>361.0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-46.47868894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-14111.14435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