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<sst xmlns="http://schemas.openxmlformats.org/spreadsheetml/2006/main" count="1588" uniqueCount="1341">
  <si>
    <t>ticker</t>
  </si>
  <si>
    <t>HCC</t>
  </si>
  <si>
    <t>nombre</t>
  </si>
  <si>
    <t>WARRIOR MET COAL INC</t>
  </si>
  <si>
    <t>empresa</t>
  </si>
  <si>
    <t>Iron &amp; Steel</t>
  </si>
  <si>
    <t>Open</t>
  </si>
  <si>
    <t>Target Price</t>
  </si>
  <si>
    <t>Upside</t>
  </si>
  <si>
    <t>215.52%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</si>
  <si>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</si>
  <si>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</si>
  <si>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</si>
  <si>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</si>
  <si>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</si>
  <si>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</si>
  <si>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</si>
  <si>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</si>
  <si>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</si>
  <si>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</si>
  <si>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</si>
  <si>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</si>
  <si>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</si>
  <si>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</si>
  <si>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</si>
  <si>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</si>
  <si>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</si>
  <si>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</si>
  <si>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</si>
  <si>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</si>
  <si>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</si>
  <si>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</si>
  <si>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</si>
  <si>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</si>
  <si>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</si>
  <si>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</si>
  <si>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</si>
  <si>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</si>
  <si>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</si>
  <si>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</si>
  <si>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</si>
  <si>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</si>
  <si>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</si>
  <si>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</si>
  <si>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</si>
  <si>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</si>
  <si>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</si>
  <si>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</si>
  <si>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</si>
  <si>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</si>
  <si>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</si>
  <si>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</si>
  <si>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</si>
  <si>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</si>
  <si>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</si>
  <si>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</si>
  <si>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</si>
  <si>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</si>
  <si>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</si>
  <si>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</si>
  <si>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</si>
  <si>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</si>
  <si>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</si>
  <si>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</si>
  <si>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</si>
  <si>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</si>
  <si>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</si>
  <si>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</si>
  <si>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</si>
  <si>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</si>
  <si>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</si>
  <si>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</si>
  <si>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</si>
  <si>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</si>
  <si>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</si>
  <si>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</si>
  <si>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</si>
  <si>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</si>
  <si>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</si>
  <si>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</si>
  <si>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</si>
  <si>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</si>
  <si>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</si>
  <si>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</si>
  <si>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</si>
  <si>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</si>
  <si>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</si>
  <si>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</si>
  <si>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</si>
  <si>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</si>
  <si>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</si>
  <si>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</si>
  <si>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</si>
  <si>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</si>
  <si>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</si>
  <si>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</si>
  <si>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</si>
  <si>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</si>
  <si>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199.49</t>
  </si>
  <si>
    <t>7.75</t>
  </si>
  <si>
    <t>13.8</t>
  </si>
  <si>
    <t>14.99</t>
  </si>
  <si>
    <t>14.17</t>
  </si>
  <si>
    <t>16.95</t>
  </si>
  <si>
    <t>28.02</t>
  </si>
  <si>
    <t>36.03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</si>
  <si>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</si>
  <si>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</si>
  <si>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</si>
  <si>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</si>
  <si>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</si>
  <si>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</si>
  <si>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</si>
  <si>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</si>
  <si>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</si>
  <si>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</si>
  <si>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</si>
  <si>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</si>
  <si>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</si>
  <si>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</si>
  <si>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</si>
  <si>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</si>
  <si>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</si>
  <si>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</si>
  <si>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</si>
  <si>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</si>
  <si>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</si>
  <si>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</si>
  <si>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</si>
  <si>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</si>
  <si>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</si>
  <si>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</si>
  <si>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</si>
  <si>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</si>
  <si>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</si>
  <si>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</si>
  <si>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</si>
  <si>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</si>
  <si>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</si>
  <si>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</si>
  <si>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</si>
  <si>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</si>
  <si>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</si>
  <si>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</si>
  <si>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</si>
  <si>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</si>
  <si>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</si>
  <si>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-13.15</t>
  </si>
  <si>
    <t>8.62</t>
  </si>
  <si>
    <t>13.19</t>
  </si>
  <si>
    <t>5.87</t>
  </si>
  <si>
    <t>-0.7</t>
  </si>
  <si>
    <t>2.94</t>
  </si>
  <si>
    <t>12.42</t>
  </si>
  <si>
    <t>9.21</t>
  </si>
  <si>
    <t>Basic EPS - Continuing Operations</t>
  </si>
  <si>
    <t>Basic Weighted Average Shares Outstanding</t>
  </si>
  <si>
    <t>Net EPS - Diluted</t>
  </si>
  <si>
    <t>13.17</t>
  </si>
  <si>
    <t>5.86</t>
  </si>
  <si>
    <t>2.93</t>
  </si>
  <si>
    <t>12.4</t>
  </si>
  <si>
    <t>9.2</t>
  </si>
  <si>
    <t>Diluted EPS - Continuing Operations</t>
  </si>
  <si>
    <t>Diluted Weighted Average Shares Outstanding</t>
  </si>
  <si>
    <t>Normalized Basic EPS</t>
  </si>
  <si>
    <t>-16.94</t>
  </si>
  <si>
    <t>5.08</t>
  </si>
  <si>
    <t>5.68</t>
  </si>
  <si>
    <t>4.31</t>
  </si>
  <si>
    <t>-0.73</t>
  </si>
  <si>
    <t>2.79</t>
  </si>
  <si>
    <t>9.76</t>
  </si>
  <si>
    <t>6.88</t>
  </si>
  <si>
    <t>Normalized Diluted EPS</t>
  </si>
  <si>
    <t>5.67</t>
  </si>
  <si>
    <t>4.3</t>
  </si>
  <si>
    <t>9.74</t>
  </si>
  <si>
    <t>6.87</t>
  </si>
  <si>
    <t>Dividend Per Share</t>
  </si>
  <si>
    <t>0.15</t>
  </si>
  <si>
    <t>0.2</t>
  </si>
  <si>
    <t>0.24</t>
  </si>
  <si>
    <t>0.28</t>
  </si>
  <si>
    <t>Payout Ratio</t>
  </si>
  <si>
    <t>1.52</t>
  </si>
  <si>
    <t>1.53</t>
  </si>
  <si>
    <t>3.45</t>
  </si>
  <si>
    <t>-29.07</t>
  </si>
  <si>
    <t>6.93</t>
  </si>
  <si>
    <t>12.76</t>
  </si>
  <si>
    <t>EBITDA</t>
  </si>
  <si>
    <t>EBITA</t>
  </si>
  <si>
    <t>EBIT</t>
  </si>
  <si>
    <t>EBITDAR</t>
  </si>
  <si>
    <t>Total Revenues (As Reported)</t>
  </si>
  <si>
    <t>Effective Tax Rate - (Ratio)</t>
  </si>
  <si>
    <t>11.61</t>
  </si>
  <si>
    <t>-0.03</t>
  </si>
  <si>
    <t>-9.27</t>
  </si>
  <si>
    <t>-47.95</t>
  </si>
  <si>
    <t>17.82</t>
  </si>
  <si>
    <t>24.55</t>
  </si>
  <si>
    <t>18.11</t>
  </si>
  <si>
    <t>13.2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</si>
  <si>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</si>
  <si>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</si>
  <si>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</si>
  <si>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</si>
  <si>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</si>
  <si>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</si>
  <si>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</si>
  <si>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</si>
  <si>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</si>
  <si>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</si>
  <si>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</si>
  <si>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</si>
  <si>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</si>
  <si>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</si>
  <si>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</si>
  <si>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</si>
  <si>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</si>
  <si>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-6.01</t>
  </si>
  <si>
    <t>28.1</t>
  </si>
  <si>
    <t>27.08</t>
  </si>
  <si>
    <t>17.49</t>
  </si>
  <si>
    <t>-1.24</t>
  </si>
  <si>
    <t>11.6</t>
  </si>
  <si>
    <t>29.52</t>
  </si>
  <si>
    <t>15.67</t>
  </si>
  <si>
    <t>Return on Total Capital</t>
  </si>
  <si>
    <t>-7.77</t>
  </si>
  <si>
    <t>35.91</t>
  </si>
  <si>
    <t>33.25</t>
  </si>
  <si>
    <t>20.64</t>
  </si>
  <si>
    <t>-1.49</t>
  </si>
  <si>
    <t>13.77</t>
  </si>
  <si>
    <t>33.84</t>
  </si>
  <si>
    <t>17.94</t>
  </si>
  <si>
    <t>Return On Equity %</t>
  </si>
  <si>
    <t>328.42</t>
  </si>
  <si>
    <t>78.05</t>
  </si>
  <si>
    <t>123.8</t>
  </si>
  <si>
    <t>40.82</t>
  </si>
  <si>
    <t>-4.8</t>
  </si>
  <si>
    <t>18.89</t>
  </si>
  <si>
    <t>55.3</t>
  </si>
  <si>
    <t>28.82</t>
  </si>
  <si>
    <t>Return on Common Equity</t>
  </si>
  <si>
    <t>146.33</t>
  </si>
  <si>
    <t>Margin Analysis</t>
  </si>
  <si>
    <t>Gross Profit Margin %</t>
  </si>
  <si>
    <t>-15.47</t>
  </si>
  <si>
    <t>7.57</t>
  </si>
  <si>
    <t>46.64</t>
  </si>
  <si>
    <t>47.32</t>
  </si>
  <si>
    <t>15.82</t>
  </si>
  <si>
    <t>44.94</t>
  </si>
  <si>
    <t>57.58</t>
  </si>
  <si>
    <t>43.47</t>
  </si>
  <si>
    <t>SG&amp;A Margin</t>
  </si>
  <si>
    <t>12.82</t>
  </si>
  <si>
    <t>9.67</t>
  </si>
  <si>
    <t>3.13</t>
  </si>
  <si>
    <t>2.65</t>
  </si>
  <si>
    <t>2.92</t>
  </si>
  <si>
    <t>4.2</t>
  </si>
  <si>
    <t>3.36</t>
  </si>
  <si>
    <t>2.81</t>
  </si>
  <si>
    <t>3.09</t>
  </si>
  <si>
    <t>EBITDA Margin %</t>
  </si>
  <si>
    <t>-27.5</t>
  </si>
  <si>
    <t>-1.02</t>
  </si>
  <si>
    <t>44.13</t>
  </si>
  <si>
    <t>44.87</t>
  </si>
  <si>
    <t>38.15</t>
  </si>
  <si>
    <t>38.69</t>
  </si>
  <si>
    <t>54.27</t>
  </si>
  <si>
    <t>40.63</t>
  </si>
  <si>
    <t>EBITA Margin %</t>
  </si>
  <si>
    <t>-50.2</t>
  </si>
  <si>
    <t>-21.71</t>
  </si>
  <si>
    <t>37.65</t>
  </si>
  <si>
    <t>37.83</t>
  </si>
  <si>
    <t>30.48</t>
  </si>
  <si>
    <t>-3.08</t>
  </si>
  <si>
    <t>25.34</t>
  </si>
  <si>
    <t>47.64</t>
  </si>
  <si>
    <t>33.03</t>
  </si>
  <si>
    <t>EBIT Margin %</t>
  </si>
  <si>
    <t>-50.98</t>
  </si>
  <si>
    <t>-22.79</t>
  </si>
  <si>
    <t>37.49</t>
  </si>
  <si>
    <t>30.23</t>
  </si>
  <si>
    <t>-3.47</t>
  </si>
  <si>
    <t>25.03</t>
  </si>
  <si>
    <t>47.44</t>
  </si>
  <si>
    <t>32.79</t>
  </si>
  <si>
    <t>Income From Continuing Operations Margin %</t>
  </si>
  <si>
    <t>-57.02</t>
  </si>
  <si>
    <t>-30.21</t>
  </si>
  <si>
    <t>39.1</t>
  </si>
  <si>
    <t>50.5</t>
  </si>
  <si>
    <t>23.79</t>
  </si>
  <si>
    <t>-4.57</t>
  </si>
  <si>
    <t>14.24</t>
  </si>
  <si>
    <t>36.88</t>
  </si>
  <si>
    <t>28.55</t>
  </si>
  <si>
    <t>Net Income Margin %</t>
  </si>
  <si>
    <t>Net Avail. For Common Margin %</t>
  </si>
  <si>
    <t>-13.46</t>
  </si>
  <si>
    <t>Normalized Net Income Margin</t>
  </si>
  <si>
    <t>-37.72</t>
  </si>
  <si>
    <t>-17.34</t>
  </si>
  <si>
    <t>23.06</t>
  </si>
  <si>
    <t>21.74</t>
  </si>
  <si>
    <t>17.45</t>
  </si>
  <si>
    <t>-4.74</t>
  </si>
  <si>
    <t>13.56</t>
  </si>
  <si>
    <t>28.97</t>
  </si>
  <si>
    <t>21.34</t>
  </si>
  <si>
    <t>Levered Free Cash Flow Margin</t>
  </si>
  <si>
    <t>-22.19</t>
  </si>
  <si>
    <t>18.03</t>
  </si>
  <si>
    <t>21.24</t>
  </si>
  <si>
    <t>17.89</t>
  </si>
  <si>
    <t>4.04</t>
  </si>
  <si>
    <t>19.66</t>
  </si>
  <si>
    <t>20.29</t>
  </si>
  <si>
    <t>0.76</t>
  </si>
  <si>
    <t>Unlevered Free Cash Flow Margin</t>
  </si>
  <si>
    <t>-22.18</t>
  </si>
  <si>
    <t>18.24</t>
  </si>
  <si>
    <t>22.75</t>
  </si>
  <si>
    <t>19.23</t>
  </si>
  <si>
    <t>6.43</t>
  </si>
  <si>
    <t>21.58</t>
  </si>
  <si>
    <t>20.79</t>
  </si>
  <si>
    <t>1.3</t>
  </si>
  <si>
    <t>Asset Turnover</t>
  </si>
  <si>
    <t>0.42</t>
  </si>
  <si>
    <t>1.2</t>
  </si>
  <si>
    <t>1.16</t>
  </si>
  <si>
    <t>0.93</t>
  </si>
  <si>
    <t>0.57</t>
  </si>
  <si>
    <t>0.74</t>
  </si>
  <si>
    <t>Fixed Assets Turnover</t>
  </si>
  <si>
    <t>0.61</t>
  </si>
  <si>
    <t>1.78</t>
  </si>
  <si>
    <t>2.08</t>
  </si>
  <si>
    <t>1.84</t>
  </si>
  <si>
    <t>1.08</t>
  </si>
  <si>
    <t>1.48</t>
  </si>
  <si>
    <t>2.28</t>
  </si>
  <si>
    <t>1.61</t>
  </si>
  <si>
    <t>Receivables Turnover (Average Receivables)</t>
  </si>
  <si>
    <t>7.47</t>
  </si>
  <si>
    <t>12.25</t>
  </si>
  <si>
    <t>10.48</t>
  </si>
  <si>
    <t>10.39</t>
  </si>
  <si>
    <t>8.34</t>
  </si>
  <si>
    <t>10.01</t>
  </si>
  <si>
    <t>12.47</t>
  </si>
  <si>
    <t>13.18</t>
  </si>
  <si>
    <t>Inventory Turnover (Average Inventory)</t>
  </si>
  <si>
    <t>7.5</t>
  </si>
  <si>
    <t>13.25</t>
  </si>
  <si>
    <t>13.09</t>
  </si>
  <si>
    <t>9.71</t>
  </si>
  <si>
    <t>6.08</t>
  </si>
  <si>
    <t>6.54</t>
  </si>
  <si>
    <t>6.9</t>
  </si>
  <si>
    <t>5.61</t>
  </si>
  <si>
    <t>Short Term Liquidity</t>
  </si>
  <si>
    <t>Current Ratio</t>
  </si>
  <si>
    <t>1.33</t>
  </si>
  <si>
    <t>4.5</t>
  </si>
  <si>
    <t>2.48</t>
  </si>
  <si>
    <t>3.77</t>
  </si>
  <si>
    <t>3.44</t>
  </si>
  <si>
    <t>2.74</t>
  </si>
  <si>
    <t>5.14</t>
  </si>
  <si>
    <t>7.66</t>
  </si>
  <si>
    <t>7.24</t>
  </si>
  <si>
    <t>Quick Ratio</t>
  </si>
  <si>
    <t>3.7</t>
  </si>
  <si>
    <t>1.71</t>
  </si>
  <si>
    <t>2.5</t>
  </si>
  <si>
    <t>1.81</t>
  </si>
  <si>
    <t>4.38</t>
  </si>
  <si>
    <t>6.49</t>
  </si>
  <si>
    <t>5.81</t>
  </si>
  <si>
    <t>Operating Cash Flow to Current Liabilities</t>
  </si>
  <si>
    <t>-0.9</t>
  </si>
  <si>
    <t>-0.77</t>
  </si>
  <si>
    <t>4.02</t>
  </si>
  <si>
    <t>4.13</t>
  </si>
  <si>
    <t>0.66</t>
  </si>
  <si>
    <t>2.88</t>
  </si>
  <si>
    <t>5.5</t>
  </si>
  <si>
    <t>4.75</t>
  </si>
  <si>
    <t>Days Sales Outstanding (Average Receivables)</t>
  </si>
  <si>
    <t>49.02</t>
  </si>
  <si>
    <t>29.8</t>
  </si>
  <si>
    <t>34.82</t>
  </si>
  <si>
    <t>35.12</t>
  </si>
  <si>
    <t>43.9</t>
  </si>
  <si>
    <t>36.46</t>
  </si>
  <si>
    <t>29.28</t>
  </si>
  <si>
    <t>27.69</t>
  </si>
  <si>
    <t>Days Outstanding Inventory (Average Inventory)</t>
  </si>
  <si>
    <t>48.82</t>
  </si>
  <si>
    <t>27.54</t>
  </si>
  <si>
    <t>27.87</t>
  </si>
  <si>
    <t>37.6</t>
  </si>
  <si>
    <t>60.16</t>
  </si>
  <si>
    <t>55.81</t>
  </si>
  <si>
    <t>52.86</t>
  </si>
  <si>
    <t>65.08</t>
  </si>
  <si>
    <t>Average Days Payable Outstanding</t>
  </si>
  <si>
    <t>28.64</t>
  </si>
  <si>
    <t>9.79</t>
  </si>
  <si>
    <t>15.43</t>
  </si>
  <si>
    <t>18.45</t>
  </si>
  <si>
    <t>28.42</t>
  </si>
  <si>
    <t>32.36</t>
  </si>
  <si>
    <t>15.98</t>
  </si>
  <si>
    <t>14.05</t>
  </si>
  <si>
    <t>Cash Conversion Cycle (Average Days)</t>
  </si>
  <si>
    <t>69.19</t>
  </si>
  <si>
    <t>47.55</t>
  </si>
  <si>
    <t>47.26</t>
  </si>
  <si>
    <t>75.65</t>
  </si>
  <si>
    <t>59.91</t>
  </si>
  <si>
    <t>66.16</t>
  </si>
  <si>
    <t>78.72</t>
  </si>
  <si>
    <t>Long Term Solvency</t>
  </si>
  <si>
    <t>Total Debt/Equity</t>
  </si>
  <si>
    <t>-172.3</t>
  </si>
  <si>
    <t>0.87</t>
  </si>
  <si>
    <t>83.75</t>
  </si>
  <si>
    <t>66.44</t>
  </si>
  <si>
    <t>48.96</t>
  </si>
  <si>
    <t>57.69</t>
  </si>
  <si>
    <t>23.19</t>
  </si>
  <si>
    <t>9.24</t>
  </si>
  <si>
    <t>Total Debt / Total Capital</t>
  </si>
  <si>
    <t>238.32</t>
  </si>
  <si>
    <t>45.58</t>
  </si>
  <si>
    <t>39.92</t>
  </si>
  <si>
    <t>32.87</t>
  </si>
  <si>
    <t>36.58</t>
  </si>
  <si>
    <t>31.01</t>
  </si>
  <si>
    <t>18.82</t>
  </si>
  <si>
    <t>8.46</t>
  </si>
  <si>
    <t>LT Debt/Equity</t>
  </si>
  <si>
    <t>0.49</t>
  </si>
  <si>
    <t>83.03</t>
  </si>
  <si>
    <t>65.73</t>
  </si>
  <si>
    <t>55.71</t>
  </si>
  <si>
    <t>42.23</t>
  </si>
  <si>
    <t>21.53</t>
  </si>
  <si>
    <t>8.63</t>
  </si>
  <si>
    <t>Long-Term Debt / Total Capital</t>
  </si>
  <si>
    <t>45.19</t>
  </si>
  <si>
    <t>39.49</t>
  </si>
  <si>
    <t>31.98</t>
  </si>
  <si>
    <t>35.33</t>
  </si>
  <si>
    <t>29.14</t>
  </si>
  <si>
    <t>17.47</t>
  </si>
  <si>
    <t>7.9</t>
  </si>
  <si>
    <t>Total Liabilities / Total Assets</t>
  </si>
  <si>
    <t>202.33</t>
  </si>
  <si>
    <t>20.54</t>
  </si>
  <si>
    <t>58.42</t>
  </si>
  <si>
    <t>48.92</t>
  </si>
  <si>
    <t>43.05</t>
  </si>
  <si>
    <t>47.97</t>
  </si>
  <si>
    <t>40.45</t>
  </si>
  <si>
    <t>28.63</t>
  </si>
  <si>
    <t>20.48</t>
  </si>
  <si>
    <t>EBIT / Interest Expense</t>
  </si>
  <si>
    <t>-5.44</t>
  </si>
  <si>
    <t>-4.6</t>
  </si>
  <si>
    <t>62.8</t>
  </si>
  <si>
    <t>13.86</t>
  </si>
  <si>
    <t>13.07</t>
  </si>
  <si>
    <t>-0.84</t>
  </si>
  <si>
    <t>7.49</t>
  </si>
  <si>
    <t>43.43</t>
  </si>
  <si>
    <t>30.61</t>
  </si>
  <si>
    <t>EBITDA / Interest Expense</t>
  </si>
  <si>
    <t>-2.93</t>
  </si>
  <si>
    <t>-0.21</t>
  </si>
  <si>
    <t>73.92</t>
  </si>
  <si>
    <t>16.59</t>
  </si>
  <si>
    <t>16.5</t>
  </si>
  <si>
    <t>2.91</t>
  </si>
  <si>
    <t>11.58</t>
  </si>
  <si>
    <t>49.68</t>
  </si>
  <si>
    <t>37.93</t>
  </si>
  <si>
    <t>(EBITDA - Capex) / Interest Expense</t>
  </si>
  <si>
    <t>-4.2</t>
  </si>
  <si>
    <t>-1.13</t>
  </si>
  <si>
    <t>60.59</t>
  </si>
  <si>
    <t>13.87</t>
  </si>
  <si>
    <t>12.84</t>
  </si>
  <si>
    <t>9.94</t>
  </si>
  <si>
    <t>38.87</t>
  </si>
  <si>
    <t>10.55</t>
  </si>
  <si>
    <t>Total Debt / EBITDA</t>
  </si>
  <si>
    <t>-9.44</t>
  </si>
  <si>
    <t>-1.75</t>
  </si>
  <si>
    <t>0.67</t>
  </si>
  <si>
    <t>0.77</t>
  </si>
  <si>
    <t>4.45</t>
  </si>
  <si>
    <t>0.96</t>
  </si>
  <si>
    <t>0.36</t>
  </si>
  <si>
    <t>0.25</t>
  </si>
  <si>
    <t>Net Debt / EBITDA</t>
  </si>
  <si>
    <t>-8.91</t>
  </si>
  <si>
    <t>42.85</t>
  </si>
  <si>
    <t>0.4</t>
  </si>
  <si>
    <t>0.34</t>
  </si>
  <si>
    <t>2.11</t>
  </si>
  <si>
    <t>-0.53</t>
  </si>
  <si>
    <t>Total Debt / (EBITDA - Capex)</t>
  </si>
  <si>
    <t>-6.59</t>
  </si>
  <si>
    <t>-0.32</t>
  </si>
  <si>
    <t>0.82</t>
  </si>
  <si>
    <t>0.91</t>
  </si>
  <si>
    <t>64.68</t>
  </si>
  <si>
    <t>1.11</t>
  </si>
  <si>
    <t>0.45</t>
  </si>
  <si>
    <t>Net Debt / (EBITDA - Capex)</t>
  </si>
  <si>
    <t>-6.21</t>
  </si>
  <si>
    <t>7.77</t>
  </si>
  <si>
    <t>0.7</t>
  </si>
  <si>
    <t>0.48</t>
  </si>
  <si>
    <t>0.44</t>
  </si>
  <si>
    <t>30.6</t>
  </si>
  <si>
    <t>-0.04</t>
  </si>
  <si>
    <t>-0.68</t>
  </si>
  <si>
    <t>-3.03</t>
  </si>
  <si>
    <t>Growth Over Prior Year</t>
  </si>
  <si>
    <t>Total Revenues, 1 Yr. Growth %</t>
  </si>
  <si>
    <t>-32.26</t>
  </si>
  <si>
    <t>215.35</t>
  </si>
  <si>
    <t>18.57</t>
  </si>
  <si>
    <t>-8.08</t>
  </si>
  <si>
    <t>-38.28</t>
  </si>
  <si>
    <t>35.32</t>
  </si>
  <si>
    <t>64.15</t>
  </si>
  <si>
    <t>-3.57</t>
  </si>
  <si>
    <t>Gross Profit, 1 Yr. Growth %</t>
  </si>
  <si>
    <t>-133.15</t>
  </si>
  <si>
    <t>20.31</t>
  </si>
  <si>
    <t>-20.71</t>
  </si>
  <si>
    <t>-76.08</t>
  </si>
  <si>
    <t>284.42</t>
  </si>
  <si>
    <t>110.3</t>
  </si>
  <si>
    <t>-27.19</t>
  </si>
  <si>
    <t>EBITDA, 1 Yr. Growth %</t>
  </si>
  <si>
    <t>-97.49</t>
  </si>
  <si>
    <t>20.58</t>
  </si>
  <si>
    <t>-21.85</t>
  </si>
  <si>
    <t>-80.58</t>
  </si>
  <si>
    <t>336.14</t>
  </si>
  <si>
    <t>130.28</t>
  </si>
  <si>
    <t>-27.81</t>
  </si>
  <si>
    <t>EBITA, 1 Yr. Growth %</t>
  </si>
  <si>
    <t>-70.7</t>
  </si>
  <si>
    <t>-646.76</t>
  </si>
  <si>
    <t>19.14</t>
  </si>
  <si>
    <t>-26.51</t>
  </si>
  <si>
    <t>-106.24</t>
  </si>
  <si>
    <t>208.67</t>
  </si>
  <si>
    <t>-33.14</t>
  </si>
  <si>
    <t>EBIT, 1 Yr. Growth %</t>
  </si>
  <si>
    <t>-69.71</t>
  </si>
  <si>
    <t>-618.67</t>
  </si>
  <si>
    <t>18.58</t>
  </si>
  <si>
    <t>-26.46</t>
  </si>
  <si>
    <t>-107.08</t>
  </si>
  <si>
    <t>211.13</t>
  </si>
  <si>
    <t>-33.36</t>
  </si>
  <si>
    <t>Earnings From Cont. Operations, 1 Yr. Growth %</t>
  </si>
  <si>
    <t>-64.1</t>
  </si>
  <si>
    <t>-508.15</t>
  </si>
  <si>
    <t>53.12</t>
  </si>
  <si>
    <t>-56.7</t>
  </si>
  <si>
    <t>-111.85</t>
  </si>
  <si>
    <t>-521.91</t>
  </si>
  <si>
    <t>325.04</t>
  </si>
  <si>
    <t>-25.37</t>
  </si>
  <si>
    <t>Net Income, 1 Yr. Growth %</t>
  </si>
  <si>
    <t>Normalized Net Income, 1 Yr. Growth %</t>
  </si>
  <si>
    <t>-68.86</t>
  </si>
  <si>
    <t>-519.32</t>
  </si>
  <si>
    <t>11.81</t>
  </si>
  <si>
    <t>-26.85</t>
  </si>
  <si>
    <t>-116.78</t>
  </si>
  <si>
    <t>-486.73</t>
  </si>
  <si>
    <t>250.79</t>
  </si>
  <si>
    <t>-28.97</t>
  </si>
  <si>
    <t>Diluted EPS Before Extra, 1 Yr. Growth %</t>
  </si>
  <si>
    <t>52.81</t>
  </si>
  <si>
    <t>-55.5</t>
  </si>
  <si>
    <t>-111.95</t>
  </si>
  <si>
    <t>-518.57</t>
  </si>
  <si>
    <t>323.21</t>
  </si>
  <si>
    <t>-25.81</t>
  </si>
  <si>
    <t>Accounts Receivable, 1 Yr. Growth %</t>
  </si>
  <si>
    <t>157.04</t>
  </si>
  <si>
    <t>78.68</t>
  </si>
  <si>
    <t>17.54</t>
  </si>
  <si>
    <t>-28.13</t>
  </si>
  <si>
    <t>-16.26</t>
  </si>
  <si>
    <t>24.29</t>
  </si>
  <si>
    <t>-35.3</t>
  </si>
  <si>
    <t>Inventory, 1 Yr. Growth %</t>
  </si>
  <si>
    <t>-23.57</t>
  </si>
  <si>
    <t>37.73</t>
  </si>
  <si>
    <t>4.47</t>
  </si>
  <si>
    <t>72.61</t>
  </si>
  <si>
    <t>21.26</t>
  </si>
  <si>
    <t>-49.78</t>
  </si>
  <si>
    <t>158.37</t>
  </si>
  <si>
    <t>19.42</t>
  </si>
  <si>
    <t>Net Property, Plant and Equip., 1 Yr. Growth %</t>
  </si>
  <si>
    <t>11.75</t>
  </si>
  <si>
    <t>4.15</t>
  </si>
  <si>
    <t>8.41</t>
  </si>
  <si>
    <t>3.02</t>
  </si>
  <si>
    <t>-5.61</t>
  </si>
  <si>
    <t>18.8</t>
  </si>
  <si>
    <t>52.26</t>
  </si>
  <si>
    <t>Total Assets, 1 Yr. Growth %</t>
  </si>
  <si>
    <t>18.14</t>
  </si>
  <si>
    <t>4.82</t>
  </si>
  <si>
    <t>40.44</t>
  </si>
  <si>
    <t>-3.64</t>
  </si>
  <si>
    <t>5.04</t>
  </si>
  <si>
    <t>38.51</t>
  </si>
  <si>
    <t>16.22</t>
  </si>
  <si>
    <t>Tangible Book Value, 1 Yr. Growth %</t>
  </si>
  <si>
    <t>-191.73</t>
  </si>
  <si>
    <t>-45.15</t>
  </si>
  <si>
    <t>72.54</t>
  </si>
  <si>
    <t>7.43</t>
  </si>
  <si>
    <t>-5.27</t>
  </si>
  <si>
    <t>20.23</t>
  </si>
  <si>
    <t>29.49</t>
  </si>
  <si>
    <t>Common Equity, 1 Yr. Growth %</t>
  </si>
  <si>
    <t>Cash From Operations, 1 Yr. Growth %</t>
  </si>
  <si>
    <t>-62.16</t>
  </si>
  <si>
    <t>-971.03</t>
  </si>
  <si>
    <t>28.74</t>
  </si>
  <si>
    <t>-4.75</t>
  </si>
  <si>
    <t>-78.86</t>
  </si>
  <si>
    <t>212.13</t>
  </si>
  <si>
    <t>139.49</t>
  </si>
  <si>
    <t>-16.72</t>
  </si>
  <si>
    <t>Capital Expenditures, 1 Yr. Growth %</t>
  </si>
  <si>
    <t>-73.91</t>
  </si>
  <si>
    <t>446.36</t>
  </si>
  <si>
    <t>5.57</t>
  </si>
  <si>
    <t>-18.45</t>
  </si>
  <si>
    <t>-33.83</t>
  </si>
  <si>
    <t>254.52</t>
  </si>
  <si>
    <t>139.56</t>
  </si>
  <si>
    <t>Levered Free Cash Flow, 1 Yr. Growth %</t>
  </si>
  <si>
    <t>-356.28</t>
  </si>
  <si>
    <t>39.66</t>
  </si>
  <si>
    <t>-23.3</t>
  </si>
  <si>
    <t>-86.05</t>
  </si>
  <si>
    <t>557.89</t>
  </si>
  <si>
    <t>69.45</t>
  </si>
  <si>
    <t>-96.31</t>
  </si>
  <si>
    <t>Unlevered Free Cash Flow, 1 Yr. Growth %</t>
  </si>
  <si>
    <t>-359.32</t>
  </si>
  <si>
    <t>47.86</t>
  </si>
  <si>
    <t>-22.98</t>
  </si>
  <si>
    <t>-79.38</t>
  </si>
  <si>
    <t>354.5</t>
  </si>
  <si>
    <t>58.15</t>
  </si>
  <si>
    <t>-93.95</t>
  </si>
  <si>
    <t>Dividend Per Share, 1 Yr. Growth %</t>
  </si>
  <si>
    <t>33.33</t>
  </si>
  <si>
    <t>0</t>
  </si>
  <si>
    <t>16.67</t>
  </si>
  <si>
    <t>Compound Annual Growth Rate Over Two Years</t>
  </si>
  <si>
    <t>Total Revenues, 2 Yr. CAGR %</t>
  </si>
  <si>
    <t>46.16</t>
  </si>
  <si>
    <t>93.37</t>
  </si>
  <si>
    <t>4.4</t>
  </si>
  <si>
    <t>-24.63</t>
  </si>
  <si>
    <t>-8.61</t>
  </si>
  <si>
    <t>49.04</t>
  </si>
  <si>
    <t>25.81</t>
  </si>
  <si>
    <t>Gross Profit, 2 Yr. CAGR %</t>
  </si>
  <si>
    <t>153.81</t>
  </si>
  <si>
    <t>383.51</t>
  </si>
  <si>
    <t>-2.33</t>
  </si>
  <si>
    <t>-56.39</t>
  </si>
  <si>
    <t>-4.11</t>
  </si>
  <si>
    <t>184.33</t>
  </si>
  <si>
    <t>23.74</t>
  </si>
  <si>
    <t>EBITDA, 2 Yr. CAGR %</t>
  </si>
  <si>
    <t>85.15</t>
  </si>
  <si>
    <t>-2.92</t>
  </si>
  <si>
    <t>-61.05</t>
  </si>
  <si>
    <t>-7.98</t>
  </si>
  <si>
    <t>217.54</t>
  </si>
  <si>
    <t>28.91</t>
  </si>
  <si>
    <t>EBITA, 2 Yr. CAGR %</t>
  </si>
  <si>
    <t>26.58</t>
  </si>
  <si>
    <t>155.25</t>
  </si>
  <si>
    <t>-6.06</t>
  </si>
  <si>
    <t>-78.58</t>
  </si>
  <si>
    <t>-16.68</t>
  </si>
  <si>
    <t>481.38</t>
  </si>
  <si>
    <t>43.61</t>
  </si>
  <si>
    <t>EBIT, 2 Yr. CAGR %</t>
  </si>
  <si>
    <t>-6.26</t>
  </si>
  <si>
    <t>-77.18</t>
  </si>
  <si>
    <t>-16.84</t>
  </si>
  <si>
    <t>451.31</t>
  </si>
  <si>
    <t>43.99</t>
  </si>
  <si>
    <t>Earnings From Cont. Operations, 2 Yr. CAGR %</t>
  </si>
  <si>
    <t>21.04</t>
  </si>
  <si>
    <t>-18.57</t>
  </si>
  <si>
    <t>-77.35</t>
  </si>
  <si>
    <t>-29.28</t>
  </si>
  <si>
    <t>323.47</t>
  </si>
  <si>
    <t>78.11</t>
  </si>
  <si>
    <t>Net Income, 2 Yr. CAGR %</t>
  </si>
  <si>
    <t>Normalized Net Income, 2 Yr. CAGR %</t>
  </si>
  <si>
    <t>14.27</t>
  </si>
  <si>
    <t>116.53</t>
  </si>
  <si>
    <t>-9.19</t>
  </si>
  <si>
    <t>-64.97</t>
  </si>
  <si>
    <t>-19.45</t>
  </si>
  <si>
    <t>268.32</t>
  </si>
  <si>
    <t>57.85</t>
  </si>
  <si>
    <t>Diluted EPS Before Extra, 2 Yr. CAGR %</t>
  </si>
  <si>
    <t>273.59</t>
  </si>
  <si>
    <t>-17.54</t>
  </si>
  <si>
    <t>-76.95</t>
  </si>
  <si>
    <t>-29.29</t>
  </si>
  <si>
    <t>320.88</t>
  </si>
  <si>
    <t>77.2</t>
  </si>
  <si>
    <t>Accounts Receivable, 2 Yr. CAGR %</t>
  </si>
  <si>
    <t>114.31</t>
  </si>
  <si>
    <t>44.92</t>
  </si>
  <si>
    <t>-8.09</t>
  </si>
  <si>
    <t>-22.42</t>
  </si>
  <si>
    <t>10.82</t>
  </si>
  <si>
    <t>35.01</t>
  </si>
  <si>
    <t>-10.33</t>
  </si>
  <si>
    <t>Inventory, 2 Yr. CAGR %</t>
  </si>
  <si>
    <t>2.6</t>
  </si>
  <si>
    <t>19.95</t>
  </si>
  <si>
    <t>34.28</t>
  </si>
  <si>
    <t>44.67</t>
  </si>
  <si>
    <t>-21.96</t>
  </si>
  <si>
    <t>13.91</t>
  </si>
  <si>
    <t>Net Property, Plant and Equip., 2 Yr. CAGR %</t>
  </si>
  <si>
    <t>7.88</t>
  </si>
  <si>
    <t>1.59</t>
  </si>
  <si>
    <t>3.65</t>
  </si>
  <si>
    <t>-1.39</t>
  </si>
  <si>
    <t>5.9</t>
  </si>
  <si>
    <t>34.49</t>
  </si>
  <si>
    <t>Total Assets, 2 Yr. CAGR %</t>
  </si>
  <si>
    <t>11.28</t>
  </si>
  <si>
    <t>21.33</t>
  </si>
  <si>
    <t>16.33</t>
  </si>
  <si>
    <t>4.37</t>
  </si>
  <si>
    <t>20.62</t>
  </si>
  <si>
    <t>26.88</t>
  </si>
  <si>
    <t>Tangible Book Value, 2 Yr. CAGR %</t>
  </si>
  <si>
    <t>-2.72</t>
  </si>
  <si>
    <t>36.15</t>
  </si>
  <si>
    <t>0.88</t>
  </si>
  <si>
    <t>6.72</t>
  </si>
  <si>
    <t>41.28</t>
  </si>
  <si>
    <t>46.62</t>
  </si>
  <si>
    <t>Common Equity, 2 Yr. CAGR %</t>
  </si>
  <si>
    <t>Cash From Operations, 2 Yr. CAGR %</t>
  </si>
  <si>
    <t>81.56</t>
  </si>
  <si>
    <t>234.87</t>
  </si>
  <si>
    <t>10.74</t>
  </si>
  <si>
    <t>-55.13</t>
  </si>
  <si>
    <t>-18.77</t>
  </si>
  <si>
    <t>173.41</t>
  </si>
  <si>
    <t>41.22</t>
  </si>
  <si>
    <t>Capital Expenditures, 2 Yr. CAGR %</t>
  </si>
  <si>
    <t>19.4</t>
  </si>
  <si>
    <t>144.83</t>
  </si>
  <si>
    <t>7.62</t>
  </si>
  <si>
    <t>-7.21</t>
  </si>
  <si>
    <t>-26.54</t>
  </si>
  <si>
    <t>53.16</t>
  </si>
  <si>
    <t>191.42</t>
  </si>
  <si>
    <t>Levered Free Cash Flow, 2 Yr. CAGR %</t>
  </si>
  <si>
    <t>89.21</t>
  </si>
  <si>
    <t>-67.29</t>
  </si>
  <si>
    <t>-4.21</t>
  </si>
  <si>
    <t>235.87</t>
  </si>
  <si>
    <t>-75.23</t>
  </si>
  <si>
    <t>Unlevered Free Cash Flow, 2 Yr. CAGR %</t>
  </si>
  <si>
    <t>95.83</t>
  </si>
  <si>
    <t>7.2</t>
  </si>
  <si>
    <t>-60.14</t>
  </si>
  <si>
    <t>-3.19</t>
  </si>
  <si>
    <t>169.1</t>
  </si>
  <si>
    <t>-69.08</t>
  </si>
  <si>
    <t>Dividend Per Share, 2 Yr. CAGR %</t>
  </si>
  <si>
    <t>15.47</t>
  </si>
  <si>
    <t>9.54</t>
  </si>
  <si>
    <t>18.32</t>
  </si>
  <si>
    <t>Compound Annual Growth Rate Over Three Years</t>
  </si>
  <si>
    <t>Total Revenues, 3 Yr. CAGR %</t>
  </si>
  <si>
    <t>36.32</t>
  </si>
  <si>
    <t>50.91</t>
  </si>
  <si>
    <t>-12.38</t>
  </si>
  <si>
    <t>-8.4</t>
  </si>
  <si>
    <t>11.09</t>
  </si>
  <si>
    <t>Gross Profit, 3 Yr. CAGR %</t>
  </si>
  <si>
    <t>97.9</t>
  </si>
  <si>
    <t>164.65</t>
  </si>
  <si>
    <t>-38.89</t>
  </si>
  <si>
    <t>-9.92</t>
  </si>
  <si>
    <t>24.58</t>
  </si>
  <si>
    <t>80.55</t>
  </si>
  <si>
    <t>EBITDA, 3 Yr. CAGR %</t>
  </si>
  <si>
    <t>60.49</t>
  </si>
  <si>
    <t>405.64</t>
  </si>
  <si>
    <t>-43.23</t>
  </si>
  <si>
    <t>-12.85</t>
  </si>
  <si>
    <t>24.93</t>
  </si>
  <si>
    <t>93.8</t>
  </si>
  <si>
    <t>EBITA, 3 Yr. CAGR %</t>
  </si>
  <si>
    <t>24.05</t>
  </si>
  <si>
    <t>68.98</t>
  </si>
  <si>
    <t>-61.95</t>
  </si>
  <si>
    <t>-20.09</t>
  </si>
  <si>
    <t>28.92</t>
  </si>
  <si>
    <t>182.73</t>
  </si>
  <si>
    <t>EBIT, 3 Yr. CAGR %</t>
  </si>
  <si>
    <t>23.05</t>
  </si>
  <si>
    <t>65.8</t>
  </si>
  <si>
    <t>-60.38</t>
  </si>
  <si>
    <t>-20.18</t>
  </si>
  <si>
    <t>29.1</t>
  </si>
  <si>
    <t>172.59</t>
  </si>
  <si>
    <t>Earnings From Cont. Operations, 3 Yr. CAGR %</t>
  </si>
  <si>
    <t>30.91</t>
  </si>
  <si>
    <t>39.35</t>
  </si>
  <si>
    <t>-57.17</t>
  </si>
  <si>
    <t>-39.95</t>
  </si>
  <si>
    <t>28.58</t>
  </si>
  <si>
    <t>137.43</t>
  </si>
  <si>
    <t>Net Income, 3 Yr. CAGR %</t>
  </si>
  <si>
    <t>Normalized Net Income, 3 Yr. CAGR %</t>
  </si>
  <si>
    <t>13.45</t>
  </si>
  <si>
    <t>51.22</t>
  </si>
  <si>
    <t>-48.28</t>
  </si>
  <si>
    <t>31.54</t>
  </si>
  <si>
    <t>112.8</t>
  </si>
  <si>
    <t>Diluted EPS Before Extra, 3 Yr. CAGR %</t>
  </si>
  <si>
    <t>83.81</t>
  </si>
  <si>
    <t>-56.69</t>
  </si>
  <si>
    <t>-39.41</t>
  </si>
  <si>
    <t>28.38</t>
  </si>
  <si>
    <t>135.99</t>
  </si>
  <si>
    <t>Accounts Receivable, 3 Yr. CAGR %</t>
  </si>
  <si>
    <t>75.43</t>
  </si>
  <si>
    <t>14.71</t>
  </si>
  <si>
    <t>-10.9</t>
  </si>
  <si>
    <t>-4.08</t>
  </si>
  <si>
    <t>15.14</t>
  </si>
  <si>
    <t>5.65</t>
  </si>
  <si>
    <t>Inventory, 3 Yr. CAGR %</t>
  </si>
  <si>
    <t>3.22</t>
  </si>
  <si>
    <t>35.42</t>
  </si>
  <si>
    <t>29.79</t>
  </si>
  <si>
    <t>1.68</t>
  </si>
  <si>
    <t>16.31</t>
  </si>
  <si>
    <t>15.72</t>
  </si>
  <si>
    <t>Net Property, Plant and Equip., 3 Yr. CAGR %</t>
  </si>
  <si>
    <t>4.87</t>
  </si>
  <si>
    <t>3.82</t>
  </si>
  <si>
    <t>4.93</t>
  </si>
  <si>
    <t>19.52</t>
  </si>
  <si>
    <t>Total Assets, 3 Yr. CAGR %</t>
  </si>
  <si>
    <t>20.26</t>
  </si>
  <si>
    <t>12.36</t>
  </si>
  <si>
    <t>11.96</t>
  </si>
  <si>
    <t>1.63</t>
  </si>
  <si>
    <t>14.69</t>
  </si>
  <si>
    <t>Tangible Book Value, 3 Yr. CAGR %</t>
  </si>
  <si>
    <t>0.56</t>
  </si>
  <si>
    <t>6.96</t>
  </si>
  <si>
    <t>23.65</t>
  </si>
  <si>
    <t>37.23</t>
  </si>
  <si>
    <t>Common Equity, 3 Yr. CAGR %</t>
  </si>
  <si>
    <t>Cash From Operations, 3 Yr. CAGR %</t>
  </si>
  <si>
    <t>61.9</t>
  </si>
  <si>
    <t>120.23</t>
  </si>
  <si>
    <t>-36.24</t>
  </si>
  <si>
    <t>-14.34</t>
  </si>
  <si>
    <t>16.47</t>
  </si>
  <si>
    <t>83.96</t>
  </si>
  <si>
    <t>Capital Expenditures, 3 Yr. CAGR %</t>
  </si>
  <si>
    <t>16.08</t>
  </si>
  <si>
    <t>84.96</t>
  </si>
  <si>
    <t>-1.88</t>
  </si>
  <si>
    <t>-17.1</t>
  </si>
  <si>
    <t>24.14</t>
  </si>
  <si>
    <t>77.79</t>
  </si>
  <si>
    <t>Levered Free Cash Flow, 3 Yr. CAGR %</t>
  </si>
  <si>
    <t>40.48</t>
  </si>
  <si>
    <t>-46.76</t>
  </si>
  <si>
    <t>-11.04</t>
  </si>
  <si>
    <t>15.85</t>
  </si>
  <si>
    <t>-25.86</t>
  </si>
  <si>
    <t>Unlevered Free Cash Flow, 3 Yr. CAGR %</t>
  </si>
  <si>
    <t>-38.12</t>
  </si>
  <si>
    <t>-10.29</t>
  </si>
  <si>
    <t>14.02</t>
  </si>
  <si>
    <t>-24.04</t>
  </si>
  <si>
    <t>Dividend Per Share, 3 Yr. CAGR %</t>
  </si>
  <si>
    <t>10.06</t>
  </si>
  <si>
    <t>6.27</t>
  </si>
  <si>
    <t>11.87</t>
  </si>
  <si>
    <t>Compound Annual Growth Rate Over Five Years</t>
  </si>
  <si>
    <t>Total Revenues, 5 Yr. CAGR %</t>
  </si>
  <si>
    <t>7.52</t>
  </si>
  <si>
    <t>23.48</t>
  </si>
  <si>
    <t>8.36</t>
  </si>
  <si>
    <t>Gross Profit, 5 Yr. CAGR %</t>
  </si>
  <si>
    <t>8.01</t>
  </si>
  <si>
    <t>76.32</t>
  </si>
  <si>
    <t>13.03</t>
  </si>
  <si>
    <t>EBITDA, 5 Yr. CAGR %</t>
  </si>
  <si>
    <t>155.78</t>
  </si>
  <si>
    <t>12.94</t>
  </si>
  <si>
    <t>1.93</t>
  </si>
  <si>
    <t>EBITA, 5 Yr. CAGR %</t>
  </si>
  <si>
    <t>-38.46</t>
  </si>
  <si>
    <t>27.35</t>
  </si>
  <si>
    <t>13.59</t>
  </si>
  <si>
    <t>1.04</t>
  </si>
  <si>
    <t>EBIT, 5 Yr. CAGR %</t>
  </si>
  <si>
    <t>-37.19</t>
  </si>
  <si>
    <t>1.06</t>
  </si>
  <si>
    <t>Earnings From Cont. Operations, 5 Yr. CAGR %</t>
  </si>
  <si>
    <t>-35.1</t>
  </si>
  <si>
    <t>6.24</t>
  </si>
  <si>
    <t>7.1</t>
  </si>
  <si>
    <t>-7.24</t>
  </si>
  <si>
    <t>Net Income, 5 Yr. CAGR %</t>
  </si>
  <si>
    <t>Normalized Net Income, 5 Yr. CAGR %</t>
  </si>
  <si>
    <t>-28.98</t>
  </si>
  <si>
    <t>13.42</t>
  </si>
  <si>
    <t>3.41</t>
  </si>
  <si>
    <t>Diluted EPS Before Extra, 5 Yr. CAGR %</t>
  </si>
  <si>
    <t>25.43</t>
  </si>
  <si>
    <t>7.55</t>
  </si>
  <si>
    <t>-6.92</t>
  </si>
  <si>
    <t>Accounts Receivable, 5 Yr. CAGR %</t>
  </si>
  <si>
    <t>13.14</t>
  </si>
  <si>
    <t>5.22</t>
  </si>
  <si>
    <t>-6.63</t>
  </si>
  <si>
    <t>Inventory, 5 Yr. CAGR %</t>
  </si>
  <si>
    <t>26.53</t>
  </si>
  <si>
    <t>Net Property, Plant and Equip., 5 Yr. CAGR %</t>
  </si>
  <si>
    <t>5.19</t>
  </si>
  <si>
    <t>1.7</t>
  </si>
  <si>
    <t>4.42</t>
  </si>
  <si>
    <t>13.78</t>
  </si>
  <si>
    <t>Total Assets, 5 Yr. CAGR %</t>
  </si>
  <si>
    <t>11.69</t>
  </si>
  <si>
    <t>9.09</t>
  </si>
  <si>
    <t>15.35</t>
  </si>
  <si>
    <t>11.06</t>
  </si>
  <si>
    <t>Tangible Book Value, 5 Yr. CAGR %</t>
  </si>
  <si>
    <t>-2.45</t>
  </si>
  <si>
    <t>2.98</t>
  </si>
  <si>
    <t>28.51</t>
  </si>
  <si>
    <t>Common Equity, 5 Yr. CAGR %</t>
  </si>
  <si>
    <t>Cash From Operations, 5 Yr. CAGR %</t>
  </si>
  <si>
    <t>-3.1</t>
  </si>
  <si>
    <t>47.78</t>
  </si>
  <si>
    <t>14.14</t>
  </si>
  <si>
    <t>4.62</t>
  </si>
  <si>
    <t>Capital Expenditures, 5 Yr. CAGR %</t>
  </si>
  <si>
    <t>6.13</t>
  </si>
  <si>
    <t>27.84</t>
  </si>
  <si>
    <t>17.25</t>
  </si>
  <si>
    <t>37.07</t>
  </si>
  <si>
    <t>Levered Free Cash Flow, 5 Yr. CAGR %</t>
  </si>
  <si>
    <t>20.53</t>
  </si>
  <si>
    <t>10.96</t>
  </si>
  <si>
    <t>-46.68</t>
  </si>
  <si>
    <t>Unlevered Free Cash Flow, 5 Yr. CAGR %</t>
  </si>
  <si>
    <t>22.81</t>
  </si>
  <si>
    <t>11.24</t>
  </si>
  <si>
    <t>-41.4</t>
  </si>
  <si>
    <t>Dividend Per Share, 5 Yr. CAGR %</t>
  </si>
  <si>
    <t>9.86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</si>
  <si>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</si>
  <si>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</si>
  <si>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</si>
  <si>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</si>
  <si>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</si>
  <si>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</si>
  <si>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</si>
  <si>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</si>
  <si>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</si>
  <si>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1,079</t>
  </si>
  <si>
    <t>1,091</t>
  </si>
  <si>
    <t>1,322</t>
  </si>
  <si>
    <t>1,789</t>
  </si>
  <si>
    <t>3,172</t>
  </si>
  <si>
    <t>2,743</t>
  </si>
  <si>
    <t>-</t>
  </si>
  <si>
    <t>Change</t>
  </si>
  <si>
    <t>1.13%</t>
  </si>
  <si>
    <t>21.12%</t>
  </si>
  <si>
    <t>35.37%</t>
  </si>
  <si>
    <t>77.26%</t>
  </si>
  <si>
    <t>-13.52%</t>
  </si>
  <si>
    <t>0%</t>
  </si>
  <si>
    <t>Enterprise Value (EV)</t>
  </si>
  <si>
    <t>1,246</t>
  </si>
  <si>
    <t>1,289</t>
  </si>
  <si>
    <t>1,257</t>
  </si>
  <si>
    <t>1,254</t>
  </si>
  <si>
    <t>2,577</t>
  </si>
  <si>
    <t>3.48%</t>
  </si>
  <si>
    <t>-2.48%</t>
  </si>
  <si>
    <t>-0.28%</t>
  </si>
  <si>
    <t>105.57%</t>
  </si>
  <si>
    <t>6.41%</t>
  </si>
  <si>
    <t>P/E ratio</t>
  </si>
  <si>
    <t>3.61x</t>
  </si>
  <si>
    <t>-30.5x</t>
  </si>
  <si>
    <t>8.77x</t>
  </si>
  <si>
    <t>2.79x</t>
  </si>
  <si>
    <t>6.63x</t>
  </si>
  <si>
    <t>9.73x</t>
  </si>
  <si>
    <t>8.23x</t>
  </si>
  <si>
    <t>6.81x</t>
  </si>
  <si>
    <t>PBR</t>
  </si>
  <si>
    <t>1.42x</t>
  </si>
  <si>
    <t>1.5x</t>
  </si>
  <si>
    <t>1.52x</t>
  </si>
  <si>
    <t>1.24x</t>
  </si>
  <si>
    <t>1.69x</t>
  </si>
  <si>
    <t>PEG</t>
  </si>
  <si>
    <t>0x</t>
  </si>
  <si>
    <t>-0x</t>
  </si>
  <si>
    <t>-0.3x</t>
  </si>
  <si>
    <t>-0.2x</t>
  </si>
  <si>
    <t>0.5x</t>
  </si>
  <si>
    <t>0.3x</t>
  </si>
  <si>
    <t>Capitalization / Revenue</t>
  </si>
  <si>
    <t>0.85x</t>
  </si>
  <si>
    <t>1.39x</t>
  </si>
  <si>
    <t>1.25x</t>
  </si>
  <si>
    <t>1.03x</t>
  </si>
  <si>
    <t>1.89x</t>
  </si>
  <si>
    <t>1.78x</t>
  </si>
  <si>
    <t>1.72x</t>
  </si>
  <si>
    <t>1.55x</t>
  </si>
  <si>
    <t>EV / Revenue</t>
  </si>
  <si>
    <t>EV / EBITDA</t>
  </si>
  <si>
    <t>6x</t>
  </si>
  <si>
    <t>5.44x</t>
  </si>
  <si>
    <t>4.56x</t>
  </si>
  <si>
    <t>EV / EBIT</t>
  </si>
  <si>
    <t>9.31x</t>
  </si>
  <si>
    <t>7.92x</t>
  </si>
  <si>
    <t>7.18x</t>
  </si>
  <si>
    <t>EV / FCF</t>
  </si>
  <si>
    <t>-134x</t>
  </si>
  <si>
    <t>17.7x</t>
  </si>
  <si>
    <t>9.53x</t>
  </si>
  <si>
    <t>FCF Yield</t>
  </si>
  <si>
    <t>39.4%</t>
  </si>
  <si>
    <t>-3.54%</t>
  </si>
  <si>
    <t>21.2%</t>
  </si>
  <si>
    <t>32.8%</t>
  </si>
  <si>
    <t>5.56%</t>
  </si>
  <si>
    <t>-0.75%</t>
  </si>
  <si>
    <t>5.65%</t>
  </si>
  <si>
    <t>10.5%</t>
  </si>
  <si>
    <t>Dividend per Share
                                    2</t>
  </si>
  <si>
    <t>4.61</t>
  </si>
  <si>
    <t>1.54</t>
  </si>
  <si>
    <t>0.31</t>
  </si>
  <si>
    <t>0.32</t>
  </si>
  <si>
    <t>Rate of return</t>
  </si>
  <si>
    <t>21.8%</t>
  </si>
  <si>
    <t>0.94%</t>
  </si>
  <si>
    <t>0.78%</t>
  </si>
  <si>
    <t>4.45%</t>
  </si>
  <si>
    <t>1.9%</t>
  </si>
  <si>
    <t>0.59%</t>
  </si>
  <si>
    <t>0.61%</t>
  </si>
  <si>
    <t>EPS
                                    2</t>
  </si>
  <si>
    <t>5.388</t>
  </si>
  <si>
    <t>6.368</t>
  </si>
  <si>
    <t>7.7</t>
  </si>
  <si>
    <t>Distribution rate</t>
  </si>
  <si>
    <t>78.7%</t>
  </si>
  <si>
    <t>-28.6%</t>
  </si>
  <si>
    <t>6.83%</t>
  </si>
  <si>
    <t>12.4%</t>
  </si>
  <si>
    <t>12.6%</t>
  </si>
  <si>
    <t>5.75%</t>
  </si>
  <si>
    <t>5.03%</t>
  </si>
  <si>
    <t>4.16%</t>
  </si>
  <si>
    <t>Net sales
                                    1</t>
  </si>
  <si>
    <t>1,268</t>
  </si>
  <si>
    <t>782.7</t>
  </si>
  <si>
    <t>1,059</t>
  </si>
  <si>
    <t>1,739</t>
  </si>
  <si>
    <t>1,677</t>
  </si>
  <si>
    <t>1,537</t>
  </si>
  <si>
    <t>1,591</t>
  </si>
  <si>
    <t>1,769</t>
  </si>
  <si>
    <t>EBITDA
                                    1</t>
  </si>
  <si>
    <t>478.7</t>
  </si>
  <si>
    <t>108.3</t>
  </si>
  <si>
    <t>457</t>
  </si>
  <si>
    <t>994.2</t>
  </si>
  <si>
    <t>698.9</t>
  </si>
  <si>
    <t>457.4</t>
  </si>
  <si>
    <t>504.5</t>
  </si>
  <si>
    <t>601.9</t>
  </si>
  <si>
    <t>EBIT
                                    1</t>
  </si>
  <si>
    <t>383.4</t>
  </si>
  <si>
    <t>-27.14</t>
  </si>
  <si>
    <t>243.8</t>
  </si>
  <si>
    <t>801.4</t>
  </si>
  <si>
    <t>541.4</t>
  </si>
  <si>
    <t>294.5</t>
  </si>
  <si>
    <t>346.5</t>
  </si>
  <si>
    <t>382.1</t>
  </si>
  <si>
    <t>Net income
                                    1</t>
  </si>
  <si>
    <t>301.7</t>
  </si>
  <si>
    <t>-35.76</t>
  </si>
  <si>
    <t>150.9</t>
  </si>
  <si>
    <t>641.3</t>
  </si>
  <si>
    <t>478.6</t>
  </si>
  <si>
    <t>284.5</t>
  </si>
  <si>
    <t>298.8</t>
  </si>
  <si>
    <t>332</t>
  </si>
  <si>
    <t>166.8</t>
  </si>
  <si>
    <t>198</t>
  </si>
  <si>
    <t>-64.54</t>
  </si>
  <si>
    <t>-535.5</t>
  </si>
  <si>
    <t>-594.2</t>
  </si>
  <si>
    <t>Reference price
                                    2</t>
  </si>
  <si>
    <t>21.13</t>
  </si>
  <si>
    <t>21.32</t>
  </si>
  <si>
    <t>25.71</t>
  </si>
  <si>
    <t>34.64</t>
  </si>
  <si>
    <t>60.97</t>
  </si>
  <si>
    <t>52.43</t>
  </si>
  <si>
    <t>Nbr of stocks (in thousands)</t>
  </si>
  <si>
    <t>51,072</t>
  </si>
  <si>
    <t>51,186</t>
  </si>
  <si>
    <t>51,411</t>
  </si>
  <si>
    <t>51,654</t>
  </si>
  <si>
    <t>52,019</t>
  </si>
  <si>
    <t>52,312</t>
  </si>
  <si>
    <t>Announcement Date</t>
  </si>
  <si>
    <t>2/19/20</t>
  </si>
  <si>
    <t>2/24/21</t>
  </si>
  <si>
    <t>2/22/22</t>
  </si>
  <si>
    <t>2/15/23</t>
  </si>
  <si>
    <t>2/14/24</t>
  </si>
  <si>
    <t>address1</t>
  </si>
  <si>
    <t>16243 Highway 216</t>
  </si>
  <si>
    <t>city</t>
  </si>
  <si>
    <t>Brookwood</t>
  </si>
  <si>
    <t>state</t>
  </si>
  <si>
    <t>AL</t>
  </si>
  <si>
    <t>zip</t>
  </si>
  <si>
    <t>35444</t>
  </si>
  <si>
    <t>country</t>
  </si>
  <si>
    <t>phone</t>
  </si>
  <si>
    <t>205 554 6150</t>
  </si>
  <si>
    <t>website</t>
  </si>
  <si>
    <t>https://warriormetcoal.com</t>
  </si>
  <si>
    <t>industry</t>
  </si>
  <si>
    <t>Coking Coal</t>
  </si>
  <si>
    <t>industryKey</t>
  </si>
  <si>
    <t>coking-coal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</si>
  <si>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</si>
  <si>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</si>
  <si>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</si>
  <si>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</si>
  <si>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</si>
  <si>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</si>
  <si>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</si>
  <si>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Warrior Met Coal, Inc. engages in the production and export of non-thermal steelmaking metallurgical coal for the steel production by metal manufacturers in Europe, South America, and Asia. The company offers hard-coking coal through the operation of underground mines located in Alabama. It also sells natural gas, which is extracted as a byproduct from coal production. The company was incorporated in 2015 and is headquartered in Brookwood, Alabama.</t>
  </si>
  <si>
    <t>fullTimeEmployees</t>
  </si>
  <si>
    <t>companyOfficers</t>
  </si>
  <si>
    <t>[{'maxAge': 1, 'name': 'Mr. Walter J. Scheller III', 'age': 63, 'title': 'CEO &amp; Director', 'yearBorn': 1961, 'fiscalYear': 2023, 'totalPay': 2914305, 'exercisedValue': 0, 'unexercisedValue': 0}, {'maxAge': 1, 'name': 'Mr. Dale W. Boyles', 'age': 63, 'title': 'Chief Financial Officer', 'yearBorn': 1961, 'fiscalYear': 2023, 'totalPay': 1406774, 'exercisedValue': 0, 'unexercisedValue': 0}, {'maxAge': 1, 'name': 'Mr. Jack K. Richardson', 'age': 62, 'title': 'Chief Operating Officer', 'yearBorn': 1962, 'fiscalYear': 2023, 'totalPay': 1534774, 'exercisedValue': 0, 'unexercisedValue': 0}, {'maxAge': 1, 'name': 'Ms. Kelli K. Gant J.D.', 'age': 52, 'title': 'Chief Administrative Officer &amp; Corporate Secretary', 'yearBorn': 1972, 'fiscalYear': 2023, 'totalPay': 1127537, 'exercisedValue': 0, 'unexercisedValue': 0}, {'maxAge': 1, 'name': 'Mr. Charles  Lussier', 'age': 49, 'title': 'Chief Commercial Officer', 'yearBorn': 1975, 'fiscalYear': 2023, 'totalPay': 978594, 'exercisedValue': 0, 'unexercisedValue': 0}, {'maxAge': 1, 'name': 'Mr. Brian M. Chopin', 'age': 41, 'title': 'Senior VP, Chief Accounting Officer &amp; Controller', 'yearBorn': 1983, 'fiscalYear': 2023, 'exercisedValue': 0, 'unexercisedValue': 0}, {'maxAge': 1, 'name': 'Mr. Phillip C. Monroe J.D.', 'age': 53, 'title': 'Vice President of Legal', 'yearBorn': 1971, 'fiscalYear': 2023, 'totalPay': 829437, 'exercisedValue': 0, 'unexercisedValue': 0}, {'maxAge': 1, 'name': "Mr. D'Andre  Wright", 'title': 'Vice President of External Affairs &amp; Communications',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</si>
  <si>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</si>
  <si>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</si>
  <si>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</si>
  <si>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</si>
  <si>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</si>
  <si>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</si>
  <si>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</si>
  <si>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</si>
  <si>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</si>
  <si>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</si>
  <si>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</si>
  <si>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</si>
  <si>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</si>
  <si>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</si>
  <si>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</si>
  <si>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</si>
  <si>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</si>
  <si>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</si>
  <si>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</si>
  <si>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</si>
  <si>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</si>
  <si>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</si>
  <si>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</si>
  <si>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</si>
  <si>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</si>
  <si>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</si>
  <si>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</si>
  <si>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</si>
  <si>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</si>
  <si>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</si>
  <si>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</si>
  <si>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</si>
  <si>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</si>
  <si>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</si>
  <si>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</si>
  <si>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</si>
  <si>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</si>
  <si>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</si>
  <si>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</si>
  <si>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</si>
  <si>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</si>
  <si>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</si>
  <si>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</si>
  <si>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</si>
  <si>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</si>
  <si>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</si>
  <si>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</si>
  <si>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</si>
  <si>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</si>
  <si>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</si>
  <si>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</si>
  <si>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</si>
  <si>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</si>
  <si>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</si>
  <si>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</si>
  <si>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</si>
  <si>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</si>
  <si>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</si>
  <si>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</si>
  <si>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</si>
  <si>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</si>
  <si>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</si>
  <si>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</si>
  <si>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</si>
  <si>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</si>
  <si>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</si>
  <si>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</si>
  <si>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</si>
  <si>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</si>
  <si>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</si>
  <si>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</si>
  <si>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</si>
  <si>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</si>
  <si>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</si>
  <si>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</si>
  <si>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</si>
  <si>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</si>
  <si>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</si>
  <si>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Warrior Met Coal,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</si>
  <si>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</si>
  <si>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</si>
  <si>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</si>
  <si>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</si>
  <si>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</si>
  <si>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</si>
  <si>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</si>
  <si>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28041402-822c-3351-a193-161273bfd82c</t>
  </si>
  <si>
    <t>messageBoardId</t>
  </si>
  <si>
    <t>finmb_380779777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</si>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</sst>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arriormetco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51.75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163.2839711599798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2.74269184E9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39.892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9.192746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-311.0</v>
      </c>
      <c r="C2" s="1">
        <v>-111.0</v>
      </c>
      <c r="D2" s="1">
        <v>455.0</v>
      </c>
      <c r="E2" s="1">
        <v>697.0</v>
      </c>
      <c r="F2" s="1">
        <v>302.0</v>
      </c>
      <c r="G2" s="1">
        <v>-35.0</v>
      </c>
      <c r="H2" s="1">
        <v>151.0</v>
      </c>
      <c r="I2" s="1">
        <v>641.0</v>
      </c>
      <c r="J2" s="1">
        <v>479.0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124.0</v>
      </c>
      <c r="C3" s="1">
        <v>76.0</v>
      </c>
      <c r="D3" s="1">
        <v>75.0</v>
      </c>
      <c r="E3" s="1">
        <v>97.0</v>
      </c>
      <c r="F3" s="1">
        <v>97.0</v>
      </c>
      <c r="G3" s="1">
        <v>118.0</v>
      </c>
      <c r="H3" s="1">
        <v>141.0</v>
      </c>
      <c r="I3" s="1">
        <v>115.0</v>
      </c>
      <c r="J3" s="1">
        <v>127.0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4.0</v>
      </c>
      <c r="C4" s="1">
        <v>3.0</v>
      </c>
      <c r="D4" s="1">
        <v>1.0</v>
      </c>
      <c r="E4" s="1">
        <v>4.0</v>
      </c>
      <c r="F4" s="1">
        <v>3.0</v>
      </c>
      <c r="G4" s="1">
        <v>3.0</v>
      </c>
      <c r="H4" s="1">
        <v>3.0</v>
      </c>
      <c r="I4" s="1">
        <v>3.0</v>
      </c>
      <c r="J4" s="1">
        <v>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128.0</v>
      </c>
      <c r="C5" s="1">
        <v>80.0</v>
      </c>
      <c r="D5" s="1">
        <v>77.0</v>
      </c>
      <c r="E5" s="1">
        <v>102.0</v>
      </c>
      <c r="F5" s="1">
        <v>100.0</v>
      </c>
      <c r="G5" s="1">
        <v>121.0</v>
      </c>
      <c r="H5" s="1">
        <v>145.0</v>
      </c>
      <c r="I5" s="1">
        <v>119.0</v>
      </c>
      <c r="J5" s="1">
        <v>132.0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6.0</v>
      </c>
      <c r="C6" s="1">
        <v>11.0</v>
      </c>
      <c r="D6" s="1">
        <v>1.0</v>
      </c>
      <c r="E6" s="1">
        <v>2.0</v>
      </c>
      <c r="F6" s="1">
        <v>1.0</v>
      </c>
      <c r="G6" s="1">
        <v>1.0</v>
      </c>
      <c r="H6" s="1">
        <v>1.0</v>
      </c>
      <c r="I6" s="1">
        <v>3.0</v>
      </c>
      <c r="J6" s="1">
        <v>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16.0</v>
      </c>
      <c r="C7" s="1">
        <v>-18.0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4.0</v>
      </c>
      <c r="C8" s="1">
        <v>89.0</v>
      </c>
      <c r="D8" s="1">
        <v>4.0</v>
      </c>
      <c r="E8" s="1">
        <v>6.0</v>
      </c>
      <c r="F8" s="1">
        <v>5.0</v>
      </c>
      <c r="G8" s="1">
        <v>7.0</v>
      </c>
      <c r="H8" s="1">
        <v>9.0</v>
      </c>
      <c r="I8" s="1">
        <v>17.0</v>
      </c>
      <c r="J8" s="1">
        <v>18.0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-78.0</v>
      </c>
      <c r="C9" s="1">
        <v>56.0</v>
      </c>
      <c r="D9" s="1">
        <v>-1.0</v>
      </c>
      <c r="E9" s="1">
        <v>-248.0</v>
      </c>
      <c r="F9" s="1">
        <v>67.0</v>
      </c>
      <c r="G9" s="1">
        <v>-20.0</v>
      </c>
      <c r="H9" s="1">
        <v>60.0</v>
      </c>
      <c r="I9" s="1">
        <v>144.0</v>
      </c>
      <c r="J9" s="1">
        <v>64.0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46.0</v>
      </c>
      <c r="C10" s="1">
        <v>-39.0</v>
      </c>
      <c r="D10" s="1">
        <v>-51.0</v>
      </c>
      <c r="E10" s="1">
        <v>-20.0</v>
      </c>
      <c r="F10" s="1">
        <v>38.0</v>
      </c>
      <c r="G10" s="1">
        <v>16.0</v>
      </c>
      <c r="H10" s="1">
        <v>-38.0</v>
      </c>
      <c r="I10" s="1">
        <v>-29.0</v>
      </c>
      <c r="J10" s="1">
        <v>53.0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20.0</v>
      </c>
      <c r="C11" s="1">
        <v>10.0</v>
      </c>
      <c r="D11" s="1">
        <v>-13.0</v>
      </c>
      <c r="E11" s="1">
        <v>-1.0</v>
      </c>
      <c r="F11" s="1">
        <v>-30.0</v>
      </c>
      <c r="G11" s="1">
        <v>-13.0</v>
      </c>
      <c r="H11" s="1">
        <v>45.0</v>
      </c>
      <c r="I11" s="1">
        <v>-79.0</v>
      </c>
      <c r="J11" s="1">
        <v>-30.0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16.0</v>
      </c>
      <c r="C12" s="1">
        <v>-19.0</v>
      </c>
      <c r="D12" s="1">
        <v>14.0</v>
      </c>
      <c r="E12" s="1">
        <v>5.0</v>
      </c>
      <c r="F12" s="1">
        <v>13.0</v>
      </c>
      <c r="G12" s="1">
        <v>15.0</v>
      </c>
      <c r="H12" s="1">
        <v>-20.0</v>
      </c>
      <c r="I12" s="1">
        <v>-5.0</v>
      </c>
      <c r="J12" s="1">
        <v>21.0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-39.0</v>
      </c>
      <c r="E13" s="1">
        <v>5.0</v>
      </c>
      <c r="F13" s="1">
        <v>21.0</v>
      </c>
      <c r="G13" s="1">
        <v>24.0</v>
      </c>
      <c r="H13" s="1">
        <v>0.0</v>
      </c>
      <c r="I13" s="1">
        <v>0.0</v>
      </c>
      <c r="J13" s="1">
        <v>-7.0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18.0</v>
      </c>
      <c r="C14" s="1">
        <v>36.0</v>
      </c>
      <c r="D14" s="1">
        <v>-11.0</v>
      </c>
      <c r="E14" s="1">
        <v>11.0</v>
      </c>
      <c r="F14" s="1">
        <v>12.0</v>
      </c>
      <c r="G14" s="1">
        <v>-3.0</v>
      </c>
      <c r="H14" s="1">
        <v>-2.0</v>
      </c>
      <c r="I14" s="1">
        <v>31.0</v>
      </c>
      <c r="J14" s="1">
        <v>-9.0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-132.0</v>
      </c>
      <c r="C15" s="1">
        <v>-49.0</v>
      </c>
      <c r="D15" s="1">
        <v>435.0</v>
      </c>
      <c r="E15" s="1">
        <v>559.0</v>
      </c>
      <c r="F15" s="1">
        <v>533.0</v>
      </c>
      <c r="G15" s="1">
        <v>113.0</v>
      </c>
      <c r="H15" s="1">
        <v>352.0</v>
      </c>
      <c r="I15" s="1">
        <v>842.0</v>
      </c>
      <c r="J15" s="1">
        <v>701.0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-64.0</v>
      </c>
      <c r="C16" s="1">
        <v>-16.0</v>
      </c>
      <c r="D16" s="1">
        <v>-92.0</v>
      </c>
      <c r="E16" s="1">
        <v>-102.0</v>
      </c>
      <c r="F16" s="1">
        <v>-107.0</v>
      </c>
      <c r="G16" s="1">
        <v>-87.0</v>
      </c>
      <c r="H16" s="1">
        <v>-57.0</v>
      </c>
      <c r="I16" s="1">
        <v>-205.0</v>
      </c>
      <c r="J16" s="1">
        <v>-492.0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72.0</v>
      </c>
      <c r="C17" s="1">
        <v>3.0</v>
      </c>
      <c r="D17" s="1">
        <v>0.0</v>
      </c>
      <c r="E17" s="1">
        <v>2.0</v>
      </c>
      <c r="F17" s="1">
        <v>3.0</v>
      </c>
      <c r="G17" s="1">
        <v>15.0</v>
      </c>
      <c r="H17" s="1">
        <v>20.0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-24.0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2.0</v>
      </c>
      <c r="J18" s="1">
        <v>-2.0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-3.0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-17.0</v>
      </c>
      <c r="D20" s="1">
        <v>0.0</v>
      </c>
      <c r="E20" s="1">
        <v>0.0</v>
      </c>
      <c r="F20" s="1">
        <v>-6.0</v>
      </c>
      <c r="G20" s="1">
        <v>6.0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22.0</v>
      </c>
      <c r="D21" s="1">
        <v>0.0</v>
      </c>
      <c r="E21" s="1">
        <v>-8.0</v>
      </c>
      <c r="F21" s="1">
        <v>-23.0</v>
      </c>
      <c r="G21" s="1">
        <v>-27.0</v>
      </c>
      <c r="H21" s="1">
        <v>-13.0</v>
      </c>
      <c r="I21" s="1">
        <v>-48.0</v>
      </c>
      <c r="J21" s="1">
        <v>-33.0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-64.0</v>
      </c>
      <c r="C22" s="1">
        <v>-36.0</v>
      </c>
      <c r="D22" s="1">
        <v>-92.0</v>
      </c>
      <c r="E22" s="1">
        <v>-108.0</v>
      </c>
      <c r="F22" s="1">
        <v>-134.0</v>
      </c>
      <c r="G22" s="1">
        <v>-108.0</v>
      </c>
      <c r="H22" s="1">
        <v>-71.0</v>
      </c>
      <c r="I22" s="1">
        <v>-255.0</v>
      </c>
      <c r="J22" s="1">
        <v>-527.0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15.0</v>
      </c>
      <c r="D23" s="1">
        <v>345.0</v>
      </c>
      <c r="E23" s="1">
        <v>129.0</v>
      </c>
      <c r="F23" s="1">
        <v>0.0</v>
      </c>
      <c r="G23" s="1">
        <v>70.0</v>
      </c>
      <c r="H23" s="1">
        <v>348.0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15.0</v>
      </c>
      <c r="D24" s="1">
        <v>345.0</v>
      </c>
      <c r="E24" s="1">
        <v>129.0</v>
      </c>
      <c r="F24" s="1">
        <v>0.0</v>
      </c>
      <c r="G24" s="1">
        <v>70.0</v>
      </c>
      <c r="H24" s="1">
        <v>348.0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-4.0</v>
      </c>
      <c r="C25" s="1">
        <v>-2.0</v>
      </c>
      <c r="D25" s="1">
        <v>-3.0</v>
      </c>
      <c r="E25" s="1">
        <v>-3.0</v>
      </c>
      <c r="F25" s="1">
        <v>-158.0</v>
      </c>
      <c r="G25" s="1">
        <v>-44.0</v>
      </c>
      <c r="H25" s="1">
        <v>-419.0</v>
      </c>
      <c r="I25" s="1">
        <v>-69.0</v>
      </c>
      <c r="J25" s="1">
        <v>-195.0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-4.0</v>
      </c>
      <c r="C26" s="1">
        <v>-2.0</v>
      </c>
      <c r="D26" s="1">
        <v>-3.0</v>
      </c>
      <c r="E26" s="1">
        <v>-3.0</v>
      </c>
      <c r="F26" s="1">
        <v>-158.0</v>
      </c>
      <c r="G26" s="1">
        <v>-44.0</v>
      </c>
      <c r="H26" s="1">
        <v>-419.0</v>
      </c>
      <c r="I26" s="1">
        <v>-69.0</v>
      </c>
      <c r="J26" s="1">
        <v>-195.0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200.0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-38.0</v>
      </c>
      <c r="F28" s="1">
        <v>-12.0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-6.0</v>
      </c>
      <c r="E29" s="1">
        <v>-10.0</v>
      </c>
      <c r="F29" s="1">
        <v>-10.0</v>
      </c>
      <c r="G29" s="1">
        <v>-10.0</v>
      </c>
      <c r="H29" s="1">
        <v>-10.0</v>
      </c>
      <c r="I29" s="1">
        <v>-79.0</v>
      </c>
      <c r="J29" s="1">
        <v>-61.0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-6.0</v>
      </c>
      <c r="E30" s="1">
        <v>-10.0</v>
      </c>
      <c r="F30" s="1">
        <v>-10.0</v>
      </c>
      <c r="G30" s="1">
        <v>-10.0</v>
      </c>
      <c r="H30" s="1">
        <v>-10.0</v>
      </c>
      <c r="I30" s="1">
        <v>-79.0</v>
      </c>
      <c r="J30" s="1">
        <v>-61.0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-790.0</v>
      </c>
      <c r="E31" s="1">
        <v>-350.0</v>
      </c>
      <c r="F31" s="1">
        <v>-230.0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-143.0</v>
      </c>
      <c r="C32" s="1">
        <v>-26.0</v>
      </c>
      <c r="D32" s="1">
        <v>-2.0</v>
      </c>
      <c r="E32" s="1">
        <v>-8.0</v>
      </c>
      <c r="F32" s="1">
        <v>-1.0</v>
      </c>
      <c r="G32" s="1">
        <v>-1.0</v>
      </c>
      <c r="H32" s="1">
        <v>-14.0</v>
      </c>
      <c r="I32" s="1">
        <v>-3.0</v>
      </c>
      <c r="J32" s="1">
        <v>-9.0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-147.0</v>
      </c>
      <c r="C33" s="1">
        <v>186.0</v>
      </c>
      <c r="D33" s="1">
        <v>-458.0</v>
      </c>
      <c r="E33" s="1">
        <v>-282.0</v>
      </c>
      <c r="F33" s="1">
        <v>-412.0</v>
      </c>
      <c r="G33" s="1">
        <v>14.0</v>
      </c>
      <c r="H33" s="1">
        <v>-96.0</v>
      </c>
      <c r="I33" s="1">
        <v>-153.0</v>
      </c>
      <c r="J33" s="1">
        <v>-265.0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-343.0</v>
      </c>
      <c r="C34" s="1">
        <v>100.0</v>
      </c>
      <c r="D34" s="1">
        <v>-116.0</v>
      </c>
      <c r="E34" s="1">
        <v>170.0</v>
      </c>
      <c r="F34" s="1">
        <v>-13.0</v>
      </c>
      <c r="G34" s="1">
        <v>18.0</v>
      </c>
      <c r="H34" s="1">
        <v>184.0</v>
      </c>
      <c r="I34" s="1">
        <v>434.0</v>
      </c>
      <c r="J34" s="1">
        <v>-91.0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42.0</v>
      </c>
      <c r="C36" s="1">
        <v>23.0</v>
      </c>
      <c r="D36" s="1">
        <v>21.0</v>
      </c>
      <c r="E36" s="1">
        <v>30.0</v>
      </c>
      <c r="F36" s="1">
        <v>33.0</v>
      </c>
      <c r="G36" s="1">
        <v>30.0</v>
      </c>
      <c r="H36" s="1">
        <v>36.0</v>
      </c>
      <c r="I36" s="1">
        <v>27.0</v>
      </c>
      <c r="J36" s="1">
        <v>23.0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2.0</v>
      </c>
      <c r="E37" s="1">
        <v>0.0</v>
      </c>
      <c r="F37" s="1">
        <v>8.0</v>
      </c>
      <c r="G37" s="1">
        <v>6.0</v>
      </c>
      <c r="H37" s="1">
        <v>0.0</v>
      </c>
      <c r="I37" s="1">
        <v>0.0</v>
      </c>
      <c r="J37" s="1">
        <v>27.0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0.0</v>
      </c>
      <c r="C38" s="1">
        <v>-81.0</v>
      </c>
      <c r="D38" s="1">
        <v>210.0</v>
      </c>
      <c r="E38" s="1">
        <v>293.0</v>
      </c>
      <c r="F38" s="1">
        <v>227.0</v>
      </c>
      <c r="G38" s="1">
        <v>31.0</v>
      </c>
      <c r="H38" s="1">
        <v>208.0</v>
      </c>
      <c r="I38" s="1">
        <v>353.0</v>
      </c>
      <c r="J38" s="1">
        <v>12.0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0.0</v>
      </c>
      <c r="C39" s="1">
        <v>-81.0</v>
      </c>
      <c r="D39" s="1">
        <v>212.0</v>
      </c>
      <c r="E39" s="1">
        <v>314.0</v>
      </c>
      <c r="F39" s="1">
        <v>244.0</v>
      </c>
      <c r="G39" s="1">
        <v>50.0</v>
      </c>
      <c r="H39" s="1">
        <v>229.0</v>
      </c>
      <c r="I39" s="1">
        <v>362.0</v>
      </c>
      <c r="J39" s="1">
        <v>21.0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93.0</v>
      </c>
      <c r="D40" s="1">
        <v>49.0</v>
      </c>
      <c r="E40" s="1">
        <v>16.0</v>
      </c>
      <c r="F40" s="1">
        <v>-5.0</v>
      </c>
      <c r="G40" s="1">
        <v>-26.0</v>
      </c>
      <c r="H40" s="1">
        <v>33.0</v>
      </c>
      <c r="I40" s="1">
        <v>81.0</v>
      </c>
      <c r="J40" s="1">
        <v>-20.0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-4.0</v>
      </c>
      <c r="C41" s="1">
        <v>13.0</v>
      </c>
      <c r="D41" s="1">
        <v>341.0</v>
      </c>
      <c r="E41" s="1">
        <v>126.0</v>
      </c>
      <c r="F41" s="1">
        <v>-158.0</v>
      </c>
      <c r="G41" s="1">
        <v>25.0</v>
      </c>
      <c r="H41" s="1">
        <v>-71.0</v>
      </c>
      <c r="I41" s="1">
        <v>-69.0</v>
      </c>
      <c r="J41" s="1">
        <v>-195.0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79.0</v>
      </c>
      <c r="C3" s="1">
        <v>150.0</v>
      </c>
      <c r="D3" s="1">
        <v>35.0</v>
      </c>
      <c r="E3" s="1">
        <v>206.0</v>
      </c>
      <c r="F3" s="1">
        <v>193.0</v>
      </c>
      <c r="G3" s="1">
        <v>212.0</v>
      </c>
      <c r="H3" s="1">
        <v>396.0</v>
      </c>
      <c r="I3" s="1">
        <v>829.0</v>
      </c>
      <c r="J3" s="1">
        <v>738.0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17.0</v>
      </c>
      <c r="D4" s="1">
        <v>17.0</v>
      </c>
      <c r="E4" s="1">
        <v>17.0</v>
      </c>
      <c r="F4" s="1">
        <v>14.0</v>
      </c>
      <c r="G4" s="1">
        <v>8.0</v>
      </c>
      <c r="H4" s="1">
        <v>8.0</v>
      </c>
      <c r="I4" s="1">
        <v>8.0</v>
      </c>
      <c r="J4" s="1">
        <v>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79.0</v>
      </c>
      <c r="C5" s="1">
        <v>168.0</v>
      </c>
      <c r="D5" s="1">
        <v>52.0</v>
      </c>
      <c r="E5" s="1">
        <v>223.0</v>
      </c>
      <c r="F5" s="1">
        <v>208.0</v>
      </c>
      <c r="G5" s="1">
        <v>220.0</v>
      </c>
      <c r="H5" s="1">
        <v>404.0</v>
      </c>
      <c r="I5" s="1">
        <v>838.0</v>
      </c>
      <c r="J5" s="1">
        <v>747.0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25.0</v>
      </c>
      <c r="C6" s="1">
        <v>65.0</v>
      </c>
      <c r="D6" s="1">
        <v>118.0</v>
      </c>
      <c r="E6" s="1">
        <v>138.0</v>
      </c>
      <c r="F6" s="1">
        <v>99.0</v>
      </c>
      <c r="G6" s="1">
        <v>83.0</v>
      </c>
      <c r="H6" s="1">
        <v>122.0</v>
      </c>
      <c r="I6" s="1">
        <v>152.0</v>
      </c>
      <c r="J6" s="1">
        <v>98.0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2.0</v>
      </c>
      <c r="C7" s="1">
        <v>5.0</v>
      </c>
      <c r="D7" s="1">
        <v>14.0</v>
      </c>
      <c r="E7" s="1">
        <v>23.0</v>
      </c>
      <c r="F7" s="1">
        <v>14.0</v>
      </c>
      <c r="G7" s="1">
        <v>5.0</v>
      </c>
      <c r="H7" s="1">
        <v>7.0</v>
      </c>
      <c r="I7" s="1">
        <v>3.0</v>
      </c>
      <c r="J7" s="1">
        <v>12.0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28.0</v>
      </c>
      <c r="C8" s="1">
        <v>71.0</v>
      </c>
      <c r="D8" s="1">
        <v>132.0</v>
      </c>
      <c r="E8" s="1">
        <v>161.0</v>
      </c>
      <c r="F8" s="1">
        <v>114.0</v>
      </c>
      <c r="G8" s="1">
        <v>88.0</v>
      </c>
      <c r="H8" s="1">
        <v>130.0</v>
      </c>
      <c r="I8" s="1">
        <v>155.0</v>
      </c>
      <c r="J8" s="1">
        <v>110.0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51.0</v>
      </c>
      <c r="C9" s="1">
        <v>39.0</v>
      </c>
      <c r="D9" s="1">
        <v>54.0</v>
      </c>
      <c r="E9" s="1">
        <v>56.0</v>
      </c>
      <c r="F9" s="1">
        <v>97.0</v>
      </c>
      <c r="G9" s="1">
        <v>119.0</v>
      </c>
      <c r="H9" s="1">
        <v>59.0</v>
      </c>
      <c r="I9" s="1">
        <v>154.0</v>
      </c>
      <c r="J9" s="1">
        <v>184.0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33.0</v>
      </c>
      <c r="C10" s="1">
        <v>12.0</v>
      </c>
      <c r="D10" s="1">
        <v>4.0</v>
      </c>
      <c r="E10" s="1">
        <v>4.0</v>
      </c>
      <c r="F10" s="1">
        <v>3.0</v>
      </c>
      <c r="G10" s="1">
        <v>3.0</v>
      </c>
      <c r="H10" s="1">
        <v>2.0</v>
      </c>
      <c r="I10" s="1">
        <v>1.0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29.0</v>
      </c>
      <c r="C11" s="1">
        <v>0.0</v>
      </c>
      <c r="D11" s="1">
        <v>24.0</v>
      </c>
      <c r="E11" s="1">
        <v>23.0</v>
      </c>
      <c r="F11" s="1">
        <v>20.0</v>
      </c>
      <c r="G11" s="1">
        <v>36.0</v>
      </c>
      <c r="H11" s="1">
        <v>30.0</v>
      </c>
      <c r="I11" s="1">
        <v>24.0</v>
      </c>
      <c r="J11" s="1">
        <v>25.0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194.0</v>
      </c>
      <c r="C12" s="1">
        <v>291.0</v>
      </c>
      <c r="D12" s="1">
        <v>269.0</v>
      </c>
      <c r="E12" s="1">
        <v>469.0</v>
      </c>
      <c r="F12" s="1">
        <v>444.0</v>
      </c>
      <c r="G12" s="1">
        <v>467.0</v>
      </c>
      <c r="H12" s="1">
        <v>627.0</v>
      </c>
      <c r="I12" s="1">
        <v>1170.0</v>
      </c>
      <c r="J12" s="1">
        <v>1070.0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1370.0</v>
      </c>
      <c r="C13" s="1">
        <v>690.0</v>
      </c>
      <c r="D13" s="1">
        <v>793.0</v>
      </c>
      <c r="E13" s="1">
        <v>869.0</v>
      </c>
      <c r="F13" s="1">
        <v>1020.0</v>
      </c>
      <c r="G13" s="1">
        <v>1160.0</v>
      </c>
      <c r="H13" s="1">
        <v>1240.0</v>
      </c>
      <c r="I13" s="1">
        <v>1510.0</v>
      </c>
      <c r="J13" s="1">
        <v>2050.0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-795.0</v>
      </c>
      <c r="C14" s="1">
        <v>-49.0</v>
      </c>
      <c r="D14" s="1">
        <v>-126.0</v>
      </c>
      <c r="E14" s="1">
        <v>-208.0</v>
      </c>
      <c r="F14" s="1">
        <v>-308.0</v>
      </c>
      <c r="G14" s="1">
        <v>-422.0</v>
      </c>
      <c r="H14" s="1">
        <v>-544.0</v>
      </c>
      <c r="I14" s="1">
        <v>-681.0</v>
      </c>
      <c r="J14" s="1">
        <v>-793.0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573.0</v>
      </c>
      <c r="C15" s="1">
        <v>640.0</v>
      </c>
      <c r="D15" s="1">
        <v>667.0</v>
      </c>
      <c r="E15" s="1">
        <v>661.0</v>
      </c>
      <c r="F15" s="1">
        <v>716.0</v>
      </c>
      <c r="G15" s="1">
        <v>738.0</v>
      </c>
      <c r="H15" s="1">
        <v>697.0</v>
      </c>
      <c r="I15" s="1">
        <v>828.0</v>
      </c>
      <c r="J15" s="1">
        <v>1260.0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223.0</v>
      </c>
      <c r="F16" s="1">
        <v>154.0</v>
      </c>
      <c r="G16" s="1">
        <v>174.0</v>
      </c>
      <c r="H16" s="1">
        <v>125.0</v>
      </c>
      <c r="I16" s="1">
        <v>7.0</v>
      </c>
      <c r="J16" s="1">
        <v>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2.0</v>
      </c>
      <c r="H17" s="1">
        <v>5.0</v>
      </c>
      <c r="I17" s="1">
        <v>4.0</v>
      </c>
      <c r="J17" s="1">
        <v>3.0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35.0</v>
      </c>
      <c r="C18" s="1">
        <v>16.0</v>
      </c>
      <c r="D18" s="1">
        <v>57.0</v>
      </c>
      <c r="E18" s="1">
        <v>42.0</v>
      </c>
      <c r="F18" s="1">
        <v>29.0</v>
      </c>
      <c r="G18" s="1">
        <v>11.0</v>
      </c>
      <c r="H18" s="1">
        <v>10.0</v>
      </c>
      <c r="I18" s="1">
        <v>15.0</v>
      </c>
      <c r="J18" s="1">
        <v>18.0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802.0</v>
      </c>
      <c r="C19" s="1">
        <v>948.0</v>
      </c>
      <c r="D19" s="1">
        <v>993.0</v>
      </c>
      <c r="E19" s="1">
        <v>1400.0</v>
      </c>
      <c r="F19" s="1">
        <v>1340.0</v>
      </c>
      <c r="G19" s="1">
        <v>1390.0</v>
      </c>
      <c r="H19" s="1">
        <v>1460.0</v>
      </c>
      <c r="I19" s="1">
        <v>2029.0</v>
      </c>
      <c r="J19" s="1">
        <v>2360.0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45.0</v>
      </c>
      <c r="C21" s="1">
        <v>6.0</v>
      </c>
      <c r="D21" s="1">
        <v>28.0</v>
      </c>
      <c r="E21" s="1">
        <v>33.0</v>
      </c>
      <c r="F21" s="1">
        <v>46.0</v>
      </c>
      <c r="G21" s="1">
        <v>59.0</v>
      </c>
      <c r="H21" s="1">
        <v>33.0</v>
      </c>
      <c r="I21" s="1">
        <v>39.0</v>
      </c>
      <c r="J21" s="1">
        <v>36.0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91.0</v>
      </c>
      <c r="C22" s="1">
        <v>48.0</v>
      </c>
      <c r="D22" s="1">
        <v>68.0</v>
      </c>
      <c r="E22" s="1">
        <v>79.0</v>
      </c>
      <c r="F22" s="1">
        <v>68.0</v>
      </c>
      <c r="G22" s="1">
        <v>88.0</v>
      </c>
      <c r="H22" s="1">
        <v>57.0</v>
      </c>
      <c r="I22" s="1">
        <v>80.0</v>
      </c>
      <c r="J22" s="1">
        <v>83.0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2.0</v>
      </c>
      <c r="D23" s="1">
        <v>2.0</v>
      </c>
      <c r="E23" s="1">
        <v>76.0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4.0</v>
      </c>
      <c r="F24" s="1">
        <v>10.0</v>
      </c>
      <c r="G24" s="1">
        <v>14.0</v>
      </c>
      <c r="H24" s="1">
        <v>23.0</v>
      </c>
      <c r="I24" s="1">
        <v>24.0</v>
      </c>
      <c r="J24" s="1">
        <v>11.0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3.0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5.0</v>
      </c>
      <c r="C26" s="1">
        <v>6.0</v>
      </c>
      <c r="D26" s="1">
        <v>8.0</v>
      </c>
      <c r="E26" s="1">
        <v>6.0</v>
      </c>
      <c r="F26" s="1">
        <v>4.0</v>
      </c>
      <c r="G26" s="1">
        <v>8.0</v>
      </c>
      <c r="H26" s="1">
        <v>7.0</v>
      </c>
      <c r="I26" s="1">
        <v>9.0</v>
      </c>
      <c r="J26" s="1">
        <v>16.0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146.0</v>
      </c>
      <c r="C27" s="1">
        <v>64.0</v>
      </c>
      <c r="D27" s="1">
        <v>108.0</v>
      </c>
      <c r="E27" s="1">
        <v>124.0</v>
      </c>
      <c r="F27" s="1">
        <v>129.0</v>
      </c>
      <c r="G27" s="1">
        <v>170.0</v>
      </c>
      <c r="H27" s="1">
        <v>122.0</v>
      </c>
      <c r="I27" s="1">
        <v>153.0</v>
      </c>
      <c r="J27" s="1">
        <v>148.0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1410.0</v>
      </c>
      <c r="C28" s="1">
        <v>3.0</v>
      </c>
      <c r="D28" s="1">
        <v>343.0</v>
      </c>
      <c r="E28" s="1">
        <v>468.0</v>
      </c>
      <c r="F28" s="1">
        <v>339.0</v>
      </c>
      <c r="G28" s="1">
        <v>380.0</v>
      </c>
      <c r="H28" s="1">
        <v>340.0</v>
      </c>
      <c r="I28" s="1">
        <v>303.0</v>
      </c>
      <c r="J28" s="1">
        <v>153.0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0.0</v>
      </c>
      <c r="D29" s="1">
        <v>0.0</v>
      </c>
      <c r="E29" s="1">
        <v>14.0</v>
      </c>
      <c r="F29" s="1">
        <v>25.0</v>
      </c>
      <c r="G29" s="1">
        <v>24.0</v>
      </c>
      <c r="H29" s="1">
        <v>28.0</v>
      </c>
      <c r="I29" s="1">
        <v>9.0</v>
      </c>
      <c r="J29" s="1">
        <v>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2.0</v>
      </c>
      <c r="C30" s="1">
        <v>1.0</v>
      </c>
      <c r="D30" s="1">
        <v>25.0</v>
      </c>
      <c r="E30" s="1">
        <v>0.0</v>
      </c>
      <c r="F30" s="1">
        <v>0.0</v>
      </c>
      <c r="G30" s="1">
        <v>0.0</v>
      </c>
      <c r="H30" s="1">
        <v>0.0</v>
      </c>
      <c r="I30" s="1">
        <v>23.0</v>
      </c>
      <c r="J30" s="1">
        <v>74.0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59.0</v>
      </c>
      <c r="C31" s="1">
        <v>124.0</v>
      </c>
      <c r="D31" s="1">
        <v>129.0</v>
      </c>
      <c r="E31" s="1">
        <v>89.0</v>
      </c>
      <c r="F31" s="1">
        <v>85.0</v>
      </c>
      <c r="G31" s="1">
        <v>94.0</v>
      </c>
      <c r="H31" s="1">
        <v>102.0</v>
      </c>
      <c r="I31" s="1">
        <v>92.0</v>
      </c>
      <c r="J31" s="1">
        <v>98.0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1620.0</v>
      </c>
      <c r="C32" s="1">
        <v>195.0</v>
      </c>
      <c r="D32" s="1">
        <v>580.0</v>
      </c>
      <c r="E32" s="1">
        <v>682.0</v>
      </c>
      <c r="F32" s="1">
        <v>579.0</v>
      </c>
      <c r="G32" s="1">
        <v>669.0</v>
      </c>
      <c r="H32" s="1">
        <v>592.0</v>
      </c>
      <c r="I32" s="1">
        <v>581.0</v>
      </c>
      <c r="J32" s="1">
        <v>483.0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-821.0</v>
      </c>
      <c r="C33" s="1">
        <v>803.0</v>
      </c>
      <c r="D33" s="1">
        <v>53.0</v>
      </c>
      <c r="E33" s="1">
        <v>53.0</v>
      </c>
      <c r="F33" s="1">
        <v>53.0</v>
      </c>
      <c r="G33" s="1">
        <v>53.0</v>
      </c>
      <c r="H33" s="1">
        <v>53.0</v>
      </c>
      <c r="I33" s="1">
        <v>53.0</v>
      </c>
      <c r="J33" s="1">
        <v>54.0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0.0</v>
      </c>
      <c r="D34" s="1">
        <v>330.0</v>
      </c>
      <c r="E34" s="1">
        <v>240.0</v>
      </c>
      <c r="F34" s="1">
        <v>244.0</v>
      </c>
      <c r="G34" s="1">
        <v>250.0</v>
      </c>
      <c r="H34" s="1">
        <v>256.0</v>
      </c>
      <c r="I34" s="1">
        <v>270.0</v>
      </c>
      <c r="J34" s="1">
        <v>279.0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-49.0</v>
      </c>
      <c r="D35" s="1">
        <v>82.0</v>
      </c>
      <c r="E35" s="1">
        <v>510.0</v>
      </c>
      <c r="F35" s="1">
        <v>572.0</v>
      </c>
      <c r="G35" s="1">
        <v>526.0</v>
      </c>
      <c r="H35" s="1">
        <v>666.0</v>
      </c>
      <c r="I35" s="1">
        <v>1230.0</v>
      </c>
      <c r="J35" s="1">
        <v>1650.0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0.0</v>
      </c>
      <c r="E36" s="1">
        <v>-38.0</v>
      </c>
      <c r="F36" s="1">
        <v>-50.0</v>
      </c>
      <c r="G36" s="1">
        <v>-50.0</v>
      </c>
      <c r="H36" s="1">
        <v>-50.0</v>
      </c>
      <c r="I36" s="1">
        <v>-50.0</v>
      </c>
      <c r="J36" s="1">
        <v>-50.0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-821.0</v>
      </c>
      <c r="C37" s="1">
        <v>753.0</v>
      </c>
      <c r="D37" s="1">
        <v>413.0</v>
      </c>
      <c r="E37" s="1">
        <v>713.0</v>
      </c>
      <c r="F37" s="1">
        <v>766.0</v>
      </c>
      <c r="G37" s="1">
        <v>725.0</v>
      </c>
      <c r="H37" s="1">
        <v>872.0</v>
      </c>
      <c r="I37" s="1">
        <v>1450.0</v>
      </c>
      <c r="J37" s="1">
        <v>1870.0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-821.0</v>
      </c>
      <c r="C38" s="1">
        <v>753.0</v>
      </c>
      <c r="D38" s="1">
        <v>413.0</v>
      </c>
      <c r="E38" s="1">
        <v>713.0</v>
      </c>
      <c r="F38" s="1">
        <v>766.0</v>
      </c>
      <c r="G38" s="1">
        <v>725.0</v>
      </c>
      <c r="H38" s="1">
        <v>872.0</v>
      </c>
      <c r="I38" s="1">
        <v>1450.0</v>
      </c>
      <c r="J38" s="1">
        <v>1870.0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802.0</v>
      </c>
      <c r="C39" s="1">
        <v>948.0</v>
      </c>
      <c r="D39" s="1">
        <v>993.0</v>
      </c>
      <c r="E39" s="1">
        <v>1400.0</v>
      </c>
      <c r="F39" s="1">
        <v>1340.0</v>
      </c>
      <c r="G39" s="1">
        <v>1390.0</v>
      </c>
      <c r="H39" s="1">
        <v>1460.0</v>
      </c>
      <c r="I39" s="1">
        <v>2029.0</v>
      </c>
      <c r="J39" s="1">
        <v>2360.0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0.0</v>
      </c>
      <c r="C41" s="1">
        <v>3.0</v>
      </c>
      <c r="D41" s="1">
        <v>53.0</v>
      </c>
      <c r="E41" s="1">
        <v>51.0</v>
      </c>
      <c r="F41" s="1">
        <v>51.0</v>
      </c>
      <c r="G41" s="1">
        <v>51.0</v>
      </c>
      <c r="H41" s="1">
        <v>51.0</v>
      </c>
      <c r="I41" s="1">
        <v>51.0</v>
      </c>
      <c r="J41" s="1">
        <v>52.0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0.0</v>
      </c>
      <c r="C42" s="1">
        <v>3.0</v>
      </c>
      <c r="D42" s="1">
        <v>53.0</v>
      </c>
      <c r="E42" s="1">
        <v>51.0</v>
      </c>
      <c r="F42" s="1">
        <v>51.0</v>
      </c>
      <c r="G42" s="1">
        <v>51.0</v>
      </c>
      <c r="H42" s="1">
        <v>51.0</v>
      </c>
      <c r="I42" s="1">
        <v>51.0</v>
      </c>
      <c r="J42" s="1">
        <v>52.0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 t="s">
        <v>98</v>
      </c>
      <c r="D43" s="1" t="s">
        <v>99</v>
      </c>
      <c r="E43" s="1" t="s">
        <v>100</v>
      </c>
      <c r="F43" s="1" t="s">
        <v>101</v>
      </c>
      <c r="G43" s="1" t="s">
        <v>102</v>
      </c>
      <c r="H43" s="1" t="s">
        <v>103</v>
      </c>
      <c r="I43" s="1" t="s">
        <v>104</v>
      </c>
      <c r="J43" s="1" t="s">
        <v>105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-821.0</v>
      </c>
      <c r="C44" s="1">
        <v>753.0</v>
      </c>
      <c r="D44" s="1">
        <v>413.0</v>
      </c>
      <c r="E44" s="1">
        <v>713.0</v>
      </c>
      <c r="F44" s="1">
        <v>766.0</v>
      </c>
      <c r="G44" s="1">
        <v>725.0</v>
      </c>
      <c r="H44" s="1">
        <v>872.0</v>
      </c>
      <c r="I44" s="1">
        <v>1450.0</v>
      </c>
      <c r="J44" s="1">
        <v>1870.0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 t="s">
        <v>98</v>
      </c>
      <c r="D45" s="1" t="s">
        <v>99</v>
      </c>
      <c r="E45" s="1" t="s">
        <v>100</v>
      </c>
      <c r="F45" s="1" t="s">
        <v>101</v>
      </c>
      <c r="G45" s="1" t="s">
        <v>102</v>
      </c>
      <c r="H45" s="1" t="s">
        <v>103</v>
      </c>
      <c r="I45" s="1" t="s">
        <v>104</v>
      </c>
      <c r="J45" s="1" t="s">
        <v>105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1410.0</v>
      </c>
      <c r="C46" s="1">
        <v>6.0</v>
      </c>
      <c r="D46" s="1">
        <v>346.0</v>
      </c>
      <c r="E46" s="1">
        <v>473.0</v>
      </c>
      <c r="F46" s="1">
        <v>375.0</v>
      </c>
      <c r="G46" s="1">
        <v>418.0</v>
      </c>
      <c r="H46" s="1">
        <v>392.0</v>
      </c>
      <c r="I46" s="1">
        <v>336.0</v>
      </c>
      <c r="J46" s="1">
        <v>173.0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1330.0</v>
      </c>
      <c r="C47" s="1">
        <v>-161.0</v>
      </c>
      <c r="D47" s="1">
        <v>293.0</v>
      </c>
      <c r="E47" s="1">
        <v>250.0</v>
      </c>
      <c r="F47" s="1">
        <v>167.0</v>
      </c>
      <c r="G47" s="1">
        <v>198.0</v>
      </c>
      <c r="H47" s="1">
        <v>-12.0</v>
      </c>
      <c r="I47" s="1">
        <v>-502.0</v>
      </c>
      <c r="J47" s="1">
        <v>-574.0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0.0</v>
      </c>
      <c r="D48" s="1">
        <v>0.0</v>
      </c>
      <c r="E48" s="1">
        <v>0.0</v>
      </c>
      <c r="F48" s="1">
        <v>20.0</v>
      </c>
      <c r="G48" s="1">
        <v>23.0</v>
      </c>
      <c r="H48" s="1">
        <v>34.0</v>
      </c>
      <c r="I48" s="1">
        <v>289.0</v>
      </c>
      <c r="J48" s="1">
        <v>237.0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5.0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1">
        <v>5.0</v>
      </c>
      <c r="I49" s="1">
        <v>5.0</v>
      </c>
      <c r="J49" s="1">
        <v>5.0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27.0</v>
      </c>
      <c r="C50" s="1">
        <v>20.0</v>
      </c>
      <c r="D50" s="1">
        <v>21.0</v>
      </c>
      <c r="E50" s="1">
        <v>23.0</v>
      </c>
      <c r="F50" s="1">
        <v>28.0</v>
      </c>
      <c r="G50" s="1">
        <v>32.0</v>
      </c>
      <c r="H50" s="1">
        <v>35.0</v>
      </c>
      <c r="I50" s="1">
        <v>44.0</v>
      </c>
      <c r="J50" s="1">
        <v>53.0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24.0</v>
      </c>
      <c r="C51" s="1">
        <v>18.0</v>
      </c>
      <c r="D51" s="1">
        <v>32.0</v>
      </c>
      <c r="E51" s="1">
        <v>32.0</v>
      </c>
      <c r="F51" s="1">
        <v>69.0</v>
      </c>
      <c r="G51" s="1">
        <v>86.0</v>
      </c>
      <c r="H51" s="1">
        <v>24.0</v>
      </c>
      <c r="I51" s="1">
        <v>110.0</v>
      </c>
      <c r="J51" s="1">
        <v>130.0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23.0</v>
      </c>
      <c r="C52" s="1">
        <v>72.0</v>
      </c>
      <c r="D52" s="1">
        <v>72.0</v>
      </c>
      <c r="E52" s="1">
        <v>72.0</v>
      </c>
      <c r="F52" s="1">
        <v>72.0</v>
      </c>
      <c r="G52" s="1">
        <v>71.0</v>
      </c>
      <c r="H52" s="1">
        <v>72.0</v>
      </c>
      <c r="I52" s="1">
        <v>72.0</v>
      </c>
      <c r="J52" s="1">
        <v>74.0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28.0</v>
      </c>
      <c r="C53" s="1">
        <v>64.0</v>
      </c>
      <c r="D53" s="1">
        <v>82.0</v>
      </c>
      <c r="E53" s="1">
        <v>71.0</v>
      </c>
      <c r="F53" s="1">
        <v>74.0</v>
      </c>
      <c r="G53" s="1">
        <v>77.0</v>
      </c>
      <c r="H53" s="1">
        <v>83.0</v>
      </c>
      <c r="I53" s="1">
        <v>81.0</v>
      </c>
      <c r="J53" s="1">
        <v>99.0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848.0</v>
      </c>
      <c r="C54" s="1">
        <v>366.0</v>
      </c>
      <c r="D54" s="1">
        <v>441.0</v>
      </c>
      <c r="E54" s="1">
        <v>513.0</v>
      </c>
      <c r="F54" s="1">
        <v>615.0</v>
      </c>
      <c r="G54" s="1">
        <v>679.0</v>
      </c>
      <c r="H54" s="1">
        <v>743.0</v>
      </c>
      <c r="I54" s="1">
        <v>852.0</v>
      </c>
      <c r="J54" s="1">
        <v>1090.0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704.0</v>
      </c>
      <c r="I55" s="1">
        <v>854.0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514.0</v>
      </c>
      <c r="C2" s="1">
        <v>342.0</v>
      </c>
      <c r="D2" s="1">
        <v>1120.0</v>
      </c>
      <c r="E2" s="1">
        <v>1340.0</v>
      </c>
      <c r="F2" s="1">
        <v>1240.0</v>
      </c>
      <c r="G2" s="1">
        <v>762.0</v>
      </c>
      <c r="H2" s="1">
        <v>1030.0</v>
      </c>
      <c r="I2" s="1">
        <v>1710.0</v>
      </c>
      <c r="J2" s="1">
        <v>1650.0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30.0</v>
      </c>
      <c r="C3" s="1">
        <v>27.0</v>
      </c>
      <c r="D3" s="1">
        <v>39.0</v>
      </c>
      <c r="E3" s="1">
        <v>37.0</v>
      </c>
      <c r="F3" s="1">
        <v>32.0</v>
      </c>
      <c r="G3" s="1">
        <v>20.0</v>
      </c>
      <c r="H3" s="1">
        <v>30.0</v>
      </c>
      <c r="I3" s="1">
        <v>31.0</v>
      </c>
      <c r="J3" s="1">
        <v>28.0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545.0</v>
      </c>
      <c r="C4" s="1">
        <v>369.0</v>
      </c>
      <c r="D4" s="1">
        <v>1160.0</v>
      </c>
      <c r="E4" s="1">
        <v>1380.0</v>
      </c>
      <c r="F4" s="1">
        <v>1270.0</v>
      </c>
      <c r="G4" s="1">
        <v>783.0</v>
      </c>
      <c r="H4" s="1">
        <v>1060.0</v>
      </c>
      <c r="I4" s="1">
        <v>1740.0</v>
      </c>
      <c r="J4" s="1">
        <v>1680.0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629.0</v>
      </c>
      <c r="C5" s="1">
        <v>341.0</v>
      </c>
      <c r="D5" s="1">
        <v>621.0</v>
      </c>
      <c r="E5" s="1">
        <v>727.0</v>
      </c>
      <c r="F5" s="1">
        <v>751.0</v>
      </c>
      <c r="G5" s="1">
        <v>659.0</v>
      </c>
      <c r="H5" s="1">
        <v>583.0</v>
      </c>
      <c r="I5" s="1">
        <v>738.0</v>
      </c>
      <c r="J5" s="1">
        <v>948.0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-84.0</v>
      </c>
      <c r="C6" s="1">
        <v>27.0</v>
      </c>
      <c r="D6" s="1">
        <v>543.0</v>
      </c>
      <c r="E6" s="1">
        <v>653.0</v>
      </c>
      <c r="F6" s="1">
        <v>518.0</v>
      </c>
      <c r="G6" s="1">
        <v>124.0</v>
      </c>
      <c r="H6" s="1">
        <v>476.0</v>
      </c>
      <c r="I6" s="1">
        <v>1000.0</v>
      </c>
      <c r="J6" s="1">
        <v>729.0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69.0</v>
      </c>
      <c r="C7" s="1">
        <v>35.0</v>
      </c>
      <c r="D7" s="1">
        <v>36.0</v>
      </c>
      <c r="E7" s="1">
        <v>36.0</v>
      </c>
      <c r="F7" s="1">
        <v>37.0</v>
      </c>
      <c r="G7" s="1">
        <v>32.0</v>
      </c>
      <c r="H7" s="1">
        <v>35.0</v>
      </c>
      <c r="I7" s="1">
        <v>48.0</v>
      </c>
      <c r="J7" s="1">
        <v>51.0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124.0</v>
      </c>
      <c r="C8" s="1">
        <v>76.0</v>
      </c>
      <c r="D8" s="1">
        <v>75.0</v>
      </c>
      <c r="E8" s="1">
        <v>97.0</v>
      </c>
      <c r="F8" s="1">
        <v>97.0</v>
      </c>
      <c r="G8" s="1">
        <v>118.0</v>
      </c>
      <c r="H8" s="1">
        <v>141.0</v>
      </c>
      <c r="I8" s="1">
        <v>115.0</v>
      </c>
      <c r="J8" s="1">
        <v>127.0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0.0</v>
      </c>
      <c r="C9" s="1">
        <v>0.0</v>
      </c>
      <c r="D9" s="1">
        <v>-5.0</v>
      </c>
      <c r="E9" s="1">
        <v>1.0</v>
      </c>
      <c r="F9" s="1">
        <v>0.0</v>
      </c>
      <c r="G9" s="1">
        <v>0.0</v>
      </c>
      <c r="H9" s="1">
        <v>33.0</v>
      </c>
      <c r="I9" s="1">
        <v>12.0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193.0</v>
      </c>
      <c r="C10" s="1">
        <v>112.0</v>
      </c>
      <c r="D10" s="1">
        <v>106.0</v>
      </c>
      <c r="E10" s="1">
        <v>136.0</v>
      </c>
      <c r="F10" s="1">
        <v>134.0</v>
      </c>
      <c r="G10" s="1">
        <v>151.0</v>
      </c>
      <c r="H10" s="1">
        <v>211.0</v>
      </c>
      <c r="I10" s="1">
        <v>176.0</v>
      </c>
      <c r="J10" s="1">
        <v>179.0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-278.0</v>
      </c>
      <c r="C11" s="1">
        <v>-84.0</v>
      </c>
      <c r="D11" s="1">
        <v>436.0</v>
      </c>
      <c r="E11" s="1">
        <v>517.0</v>
      </c>
      <c r="F11" s="1">
        <v>383.0</v>
      </c>
      <c r="G11" s="1">
        <v>-27.0</v>
      </c>
      <c r="H11" s="1">
        <v>265.0</v>
      </c>
      <c r="I11" s="1">
        <v>825.0</v>
      </c>
      <c r="J11" s="1">
        <v>550.0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-51.0</v>
      </c>
      <c r="C12" s="1">
        <v>-18.0</v>
      </c>
      <c r="D12" s="1">
        <v>-6.0</v>
      </c>
      <c r="E12" s="1">
        <v>-37.0</v>
      </c>
      <c r="F12" s="1">
        <v>-29.0</v>
      </c>
      <c r="G12" s="1">
        <v>-32.0</v>
      </c>
      <c r="H12" s="1">
        <v>-35.0</v>
      </c>
      <c r="I12" s="1">
        <v>-19.0</v>
      </c>
      <c r="J12" s="1">
        <v>-17.0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40.0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-51.0</v>
      </c>
      <c r="C14" s="1">
        <v>-18.0</v>
      </c>
      <c r="D14" s="1">
        <v>-6.0</v>
      </c>
      <c r="E14" s="1">
        <v>-37.0</v>
      </c>
      <c r="F14" s="1">
        <v>-29.0</v>
      </c>
      <c r="G14" s="1">
        <v>-32.0</v>
      </c>
      <c r="H14" s="1">
        <v>-35.0</v>
      </c>
      <c r="I14" s="1">
        <v>-19.0</v>
      </c>
      <c r="J14" s="1">
        <v>22.0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4.0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-329.0</v>
      </c>
      <c r="C16" s="1">
        <v>-102.0</v>
      </c>
      <c r="D16" s="1">
        <v>429.0</v>
      </c>
      <c r="E16" s="1">
        <v>480.0</v>
      </c>
      <c r="F16" s="1">
        <v>354.0</v>
      </c>
      <c r="G16" s="1">
        <v>-59.0</v>
      </c>
      <c r="H16" s="1">
        <v>230.0</v>
      </c>
      <c r="I16" s="1">
        <v>806.0</v>
      </c>
      <c r="J16" s="1">
        <v>572.0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-13.0</v>
      </c>
      <c r="C17" s="1">
        <v>-3.0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0.0</v>
      </c>
      <c r="C18" s="1">
        <v>-10.0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-27.0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19.0</v>
      </c>
      <c r="C20" s="1">
        <v>4.0</v>
      </c>
      <c r="D20" s="1">
        <v>-12.0</v>
      </c>
      <c r="E20" s="1">
        <v>-9.0</v>
      </c>
      <c r="F20" s="1">
        <v>13.0</v>
      </c>
      <c r="G20" s="1">
        <v>3.0</v>
      </c>
      <c r="H20" s="1">
        <v>-29.0</v>
      </c>
      <c r="I20" s="1">
        <v>-22.0</v>
      </c>
      <c r="J20" s="1">
        <v>-21.0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-351.0</v>
      </c>
      <c r="C21" s="1">
        <v>-111.0</v>
      </c>
      <c r="D21" s="1">
        <v>416.0</v>
      </c>
      <c r="E21" s="1">
        <v>471.0</v>
      </c>
      <c r="F21" s="1">
        <v>367.0</v>
      </c>
      <c r="G21" s="1">
        <v>-55.0</v>
      </c>
      <c r="H21" s="1">
        <v>200.0</v>
      </c>
      <c r="I21" s="1">
        <v>783.0</v>
      </c>
      <c r="J21" s="1">
        <v>551.0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-40.0</v>
      </c>
      <c r="C22" s="1">
        <v>3.0</v>
      </c>
      <c r="D22" s="1">
        <v>-38.0</v>
      </c>
      <c r="E22" s="1">
        <v>-226.0</v>
      </c>
      <c r="F22" s="1">
        <v>65.0</v>
      </c>
      <c r="G22" s="1">
        <v>-20.0</v>
      </c>
      <c r="H22" s="1">
        <v>49.0</v>
      </c>
      <c r="I22" s="1">
        <v>142.0</v>
      </c>
      <c r="J22" s="1">
        <v>72.0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-311.0</v>
      </c>
      <c r="C23" s="1">
        <v>-111.0</v>
      </c>
      <c r="D23" s="1">
        <v>455.0</v>
      </c>
      <c r="E23" s="1">
        <v>697.0</v>
      </c>
      <c r="F23" s="1">
        <v>302.0</v>
      </c>
      <c r="G23" s="1">
        <v>-35.0</v>
      </c>
      <c r="H23" s="1">
        <v>151.0</v>
      </c>
      <c r="I23" s="1">
        <v>641.0</v>
      </c>
      <c r="J23" s="1">
        <v>479.0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-311.0</v>
      </c>
      <c r="C24" s="1">
        <v>-111.0</v>
      </c>
      <c r="D24" s="1">
        <v>455.0</v>
      </c>
      <c r="E24" s="1">
        <v>697.0</v>
      </c>
      <c r="F24" s="1">
        <v>302.0</v>
      </c>
      <c r="G24" s="1">
        <v>-35.0</v>
      </c>
      <c r="H24" s="1">
        <v>151.0</v>
      </c>
      <c r="I24" s="1">
        <v>641.0</v>
      </c>
      <c r="J24" s="1">
        <v>479.0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-311.0</v>
      </c>
      <c r="C25" s="1">
        <v>-111.0</v>
      </c>
      <c r="D25" s="1">
        <v>455.0</v>
      </c>
      <c r="E25" s="1">
        <v>697.0</v>
      </c>
      <c r="F25" s="1">
        <v>302.0</v>
      </c>
      <c r="G25" s="1">
        <v>-35.0</v>
      </c>
      <c r="H25" s="1">
        <v>151.0</v>
      </c>
      <c r="I25" s="1">
        <v>641.0</v>
      </c>
      <c r="J25" s="1">
        <v>479.0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0.0</v>
      </c>
      <c r="C26" s="1">
        <v>-61.0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-311.0</v>
      </c>
      <c r="C27" s="1">
        <v>-49.0</v>
      </c>
      <c r="D27" s="1">
        <v>455.0</v>
      </c>
      <c r="E27" s="1">
        <v>697.0</v>
      </c>
      <c r="F27" s="1">
        <v>302.0</v>
      </c>
      <c r="G27" s="1">
        <v>-35.0</v>
      </c>
      <c r="H27" s="1">
        <v>151.0</v>
      </c>
      <c r="I27" s="1">
        <v>641.0</v>
      </c>
      <c r="J27" s="1">
        <v>479.0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-311.0</v>
      </c>
      <c r="C28" s="1">
        <v>-49.0</v>
      </c>
      <c r="D28" s="1">
        <v>455.0</v>
      </c>
      <c r="E28" s="1">
        <v>697.0</v>
      </c>
      <c r="F28" s="1">
        <v>302.0</v>
      </c>
      <c r="G28" s="1">
        <v>-35.0</v>
      </c>
      <c r="H28" s="1">
        <v>151.0</v>
      </c>
      <c r="I28" s="1">
        <v>641.0</v>
      </c>
      <c r="J28" s="1">
        <v>479.0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0.0</v>
      </c>
      <c r="C30" s="1" t="s">
        <v>147</v>
      </c>
      <c r="D30" s="1" t="s">
        <v>148</v>
      </c>
      <c r="E30" s="1" t="s">
        <v>149</v>
      </c>
      <c r="F30" s="1" t="s">
        <v>150</v>
      </c>
      <c r="G30" s="1" t="s">
        <v>151</v>
      </c>
      <c r="H30" s="1" t="s">
        <v>152</v>
      </c>
      <c r="I30" s="1" t="s">
        <v>153</v>
      </c>
      <c r="J30" s="1" t="s">
        <v>154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>
        <v>0.0</v>
      </c>
      <c r="C31" s="1" t="s">
        <v>147</v>
      </c>
      <c r="D31" s="1" t="s">
        <v>148</v>
      </c>
      <c r="E31" s="1" t="s">
        <v>149</v>
      </c>
      <c r="F31" s="1" t="s">
        <v>150</v>
      </c>
      <c r="G31" s="1" t="s">
        <v>151</v>
      </c>
      <c r="H31" s="1" t="s">
        <v>152</v>
      </c>
      <c r="I31" s="1" t="s">
        <v>153</v>
      </c>
      <c r="J31" s="1" t="s">
        <v>154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0.0</v>
      </c>
      <c r="C32" s="1">
        <v>3.0</v>
      </c>
      <c r="D32" s="1">
        <v>52.0</v>
      </c>
      <c r="E32" s="1">
        <v>52.0</v>
      </c>
      <c r="F32" s="1">
        <v>51.0</v>
      </c>
      <c r="G32" s="1">
        <v>51.0</v>
      </c>
      <c r="H32" s="1">
        <v>51.0</v>
      </c>
      <c r="I32" s="1">
        <v>51.0</v>
      </c>
      <c r="J32" s="1">
        <v>51.0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0.0</v>
      </c>
      <c r="C33" s="1" t="s">
        <v>147</v>
      </c>
      <c r="D33" s="1" t="s">
        <v>148</v>
      </c>
      <c r="E33" s="1" t="s">
        <v>158</v>
      </c>
      <c r="F33" s="1" t="s">
        <v>159</v>
      </c>
      <c r="G33" s="1" t="s">
        <v>151</v>
      </c>
      <c r="H33" s="1" t="s">
        <v>160</v>
      </c>
      <c r="I33" s="1" t="s">
        <v>161</v>
      </c>
      <c r="J33" s="1" t="s">
        <v>162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0.0</v>
      </c>
      <c r="C34" s="1" t="s">
        <v>147</v>
      </c>
      <c r="D34" s="1" t="s">
        <v>148</v>
      </c>
      <c r="E34" s="1" t="s">
        <v>158</v>
      </c>
      <c r="F34" s="1" t="s">
        <v>159</v>
      </c>
      <c r="G34" s="1" t="s">
        <v>151</v>
      </c>
      <c r="H34" s="1" t="s">
        <v>160</v>
      </c>
      <c r="I34" s="1" t="s">
        <v>161</v>
      </c>
      <c r="J34" s="1" t="s">
        <v>162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0.0</v>
      </c>
      <c r="C35" s="1">
        <v>3.0</v>
      </c>
      <c r="D35" s="1">
        <v>52.0</v>
      </c>
      <c r="E35" s="1">
        <v>52.0</v>
      </c>
      <c r="F35" s="1">
        <v>51.0</v>
      </c>
      <c r="G35" s="1">
        <v>51.0</v>
      </c>
      <c r="H35" s="1">
        <v>51.0</v>
      </c>
      <c r="I35" s="1">
        <v>51.0</v>
      </c>
      <c r="J35" s="1">
        <v>52.0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0.0</v>
      </c>
      <c r="C36" s="1" t="s">
        <v>166</v>
      </c>
      <c r="D36" s="1" t="s">
        <v>167</v>
      </c>
      <c r="E36" s="1" t="s">
        <v>168</v>
      </c>
      <c r="F36" s="1" t="s">
        <v>169</v>
      </c>
      <c r="G36" s="1" t="s">
        <v>170</v>
      </c>
      <c r="H36" s="1" t="s">
        <v>171</v>
      </c>
      <c r="I36" s="1" t="s">
        <v>172</v>
      </c>
      <c r="J36" s="1" t="s">
        <v>173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0.0</v>
      </c>
      <c r="C37" s="1" t="s">
        <v>166</v>
      </c>
      <c r="D37" s="1" t="s">
        <v>167</v>
      </c>
      <c r="E37" s="1" t="s">
        <v>175</v>
      </c>
      <c r="F37" s="1" t="s">
        <v>176</v>
      </c>
      <c r="G37" s="1" t="s">
        <v>170</v>
      </c>
      <c r="H37" s="1" t="s">
        <v>171</v>
      </c>
      <c r="I37" s="1" t="s">
        <v>177</v>
      </c>
      <c r="J37" s="1" t="s">
        <v>178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0.0</v>
      </c>
      <c r="C38" s="1">
        <v>0.0</v>
      </c>
      <c r="D38" s="1" t="s">
        <v>180</v>
      </c>
      <c r="E38" s="1" t="s">
        <v>181</v>
      </c>
      <c r="F38" s="1" t="s">
        <v>181</v>
      </c>
      <c r="G38" s="1" t="s">
        <v>181</v>
      </c>
      <c r="H38" s="1" t="s">
        <v>181</v>
      </c>
      <c r="I38" s="1" t="s">
        <v>182</v>
      </c>
      <c r="J38" s="1" t="s">
        <v>183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0.0</v>
      </c>
      <c r="C39" s="1">
        <v>0.0</v>
      </c>
      <c r="D39" s="1" t="s">
        <v>185</v>
      </c>
      <c r="E39" s="1" t="s">
        <v>186</v>
      </c>
      <c r="F39" s="1" t="s">
        <v>187</v>
      </c>
      <c r="G39" s="1" t="s">
        <v>188</v>
      </c>
      <c r="H39" s="1" t="s">
        <v>189</v>
      </c>
      <c r="I39" s="1" t="s">
        <v>153</v>
      </c>
      <c r="J39" s="1" t="s">
        <v>190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-150.0</v>
      </c>
      <c r="C41" s="1">
        <v>-3.0</v>
      </c>
      <c r="D41" s="1">
        <v>514.0</v>
      </c>
      <c r="E41" s="1">
        <v>619.0</v>
      </c>
      <c r="F41" s="1">
        <v>484.0</v>
      </c>
      <c r="G41" s="1">
        <v>93.0</v>
      </c>
      <c r="H41" s="1">
        <v>410.0</v>
      </c>
      <c r="I41" s="1">
        <v>944.0</v>
      </c>
      <c r="J41" s="1">
        <v>681.0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-273.0</v>
      </c>
      <c r="C42" s="1">
        <v>-80.0</v>
      </c>
      <c r="D42" s="1">
        <v>438.0</v>
      </c>
      <c r="E42" s="1">
        <v>522.0</v>
      </c>
      <c r="F42" s="1">
        <v>387.0</v>
      </c>
      <c r="G42" s="1">
        <v>-24.0</v>
      </c>
      <c r="H42" s="1">
        <v>268.0</v>
      </c>
      <c r="I42" s="1">
        <v>828.0</v>
      </c>
      <c r="J42" s="1">
        <v>554.0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-278.0</v>
      </c>
      <c r="C43" s="1">
        <v>-84.0</v>
      </c>
      <c r="D43" s="1">
        <v>436.0</v>
      </c>
      <c r="E43" s="1">
        <v>517.0</v>
      </c>
      <c r="F43" s="1">
        <v>383.0</v>
      </c>
      <c r="G43" s="1">
        <v>-27.0</v>
      </c>
      <c r="H43" s="1">
        <v>265.0</v>
      </c>
      <c r="I43" s="1">
        <v>825.0</v>
      </c>
      <c r="J43" s="1">
        <v>550.0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0.0</v>
      </c>
      <c r="C44" s="1">
        <v>0.0</v>
      </c>
      <c r="D44" s="1">
        <v>0.0</v>
      </c>
      <c r="E44" s="1">
        <v>0.0</v>
      </c>
      <c r="F44" s="1">
        <v>486.0</v>
      </c>
      <c r="G44" s="1">
        <v>96.0</v>
      </c>
      <c r="H44" s="1">
        <v>414.0</v>
      </c>
      <c r="I44" s="1">
        <v>980.0</v>
      </c>
      <c r="J44" s="1">
        <v>711.0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545.0</v>
      </c>
      <c r="C45" s="1">
        <v>369.0</v>
      </c>
      <c r="D45" s="1">
        <v>1170.0</v>
      </c>
      <c r="E45" s="1">
        <v>1380.0</v>
      </c>
      <c r="F45" s="1">
        <v>1270.0</v>
      </c>
      <c r="G45" s="1">
        <v>783.0</v>
      </c>
      <c r="H45" s="1">
        <v>1060.0</v>
      </c>
      <c r="I45" s="1">
        <v>1740.0</v>
      </c>
      <c r="J45" s="1">
        <v>1680.0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 t="s">
        <v>197</v>
      </c>
      <c r="C46" s="1" t="s">
        <v>198</v>
      </c>
      <c r="D46" s="1" t="s">
        <v>199</v>
      </c>
      <c r="E46" s="1" t="s">
        <v>200</v>
      </c>
      <c r="F46" s="1" t="s">
        <v>201</v>
      </c>
      <c r="G46" s="1" t="s">
        <v>105</v>
      </c>
      <c r="H46" s="1" t="s">
        <v>202</v>
      </c>
      <c r="I46" s="1" t="s">
        <v>203</v>
      </c>
      <c r="J46" s="1" t="s">
        <v>204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205</v>
      </c>
      <c r="B47" s="1">
        <v>0.0</v>
      </c>
      <c r="C47" s="1">
        <v>0.0</v>
      </c>
      <c r="D47" s="1">
        <v>-36.0</v>
      </c>
      <c r="E47" s="1">
        <v>-2.0</v>
      </c>
      <c r="F47" s="1">
        <v>-3.0</v>
      </c>
      <c r="G47" s="1">
        <v>-6.0</v>
      </c>
      <c r="H47" s="1">
        <v>0.0</v>
      </c>
      <c r="I47" s="1">
        <v>0.0</v>
      </c>
      <c r="J47" s="1">
        <v>19.0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206</v>
      </c>
      <c r="B48" s="1">
        <v>0.0</v>
      </c>
      <c r="C48" s="1">
        <v>0.0</v>
      </c>
      <c r="D48" s="1">
        <v>-36.0</v>
      </c>
      <c r="E48" s="1">
        <v>-2.0</v>
      </c>
      <c r="F48" s="1">
        <v>-3.0</v>
      </c>
      <c r="G48" s="1">
        <v>-6.0</v>
      </c>
      <c r="H48" s="1">
        <v>0.0</v>
      </c>
      <c r="I48" s="1">
        <v>0.0</v>
      </c>
      <c r="J48" s="1">
        <v>19.0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207</v>
      </c>
      <c r="B49" s="1">
        <v>-40.0</v>
      </c>
      <c r="C49" s="1">
        <v>0.0</v>
      </c>
      <c r="D49" s="1">
        <v>-1.0</v>
      </c>
      <c r="E49" s="1">
        <v>-223.0</v>
      </c>
      <c r="F49" s="1">
        <v>68.0</v>
      </c>
      <c r="G49" s="1">
        <v>-20.0</v>
      </c>
      <c r="H49" s="1">
        <v>49.0</v>
      </c>
      <c r="I49" s="1">
        <v>142.0</v>
      </c>
      <c r="J49" s="1">
        <v>52.0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208</v>
      </c>
      <c r="B50" s="1">
        <v>-40.0</v>
      </c>
      <c r="C50" s="1">
        <v>0.0</v>
      </c>
      <c r="D50" s="1">
        <v>-1.0</v>
      </c>
      <c r="E50" s="1">
        <v>-223.0</v>
      </c>
      <c r="F50" s="1">
        <v>68.0</v>
      </c>
      <c r="G50" s="1">
        <v>-20.0</v>
      </c>
      <c r="H50" s="1">
        <v>49.0</v>
      </c>
      <c r="I50" s="1">
        <v>142.0</v>
      </c>
      <c r="J50" s="1">
        <v>52.0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209</v>
      </c>
      <c r="B51" s="1">
        <v>-205.0</v>
      </c>
      <c r="C51" s="1">
        <v>-63.0</v>
      </c>
      <c r="D51" s="1">
        <v>268.0</v>
      </c>
      <c r="E51" s="1">
        <v>300.0</v>
      </c>
      <c r="F51" s="1">
        <v>221.0</v>
      </c>
      <c r="G51" s="1">
        <v>-37.0</v>
      </c>
      <c r="H51" s="1">
        <v>144.0</v>
      </c>
      <c r="I51" s="1">
        <v>504.0</v>
      </c>
      <c r="J51" s="1">
        <v>358.0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210</v>
      </c>
      <c r="B52" s="1">
        <v>1.0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211</v>
      </c>
      <c r="B53" s="1">
        <v>0.0</v>
      </c>
      <c r="C53" s="1">
        <v>0.0</v>
      </c>
      <c r="D53" s="1">
        <v>0.0</v>
      </c>
      <c r="E53" s="1">
        <v>0.0</v>
      </c>
      <c r="F53" s="1">
        <v>1.0</v>
      </c>
      <c r="G53" s="1">
        <v>1.0</v>
      </c>
      <c r="H53" s="1">
        <v>3.0</v>
      </c>
      <c r="I53" s="1">
        <v>3.0</v>
      </c>
      <c r="J53" s="1">
        <v>1.0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212</v>
      </c>
      <c r="B54" s="1">
        <v>30.0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214</v>
      </c>
      <c r="B56" s="1">
        <v>0.0</v>
      </c>
      <c r="C56" s="1">
        <v>0.0</v>
      </c>
      <c r="D56" s="1">
        <v>0.0</v>
      </c>
      <c r="E56" s="1">
        <v>0.0</v>
      </c>
      <c r="F56" s="1">
        <v>2.0</v>
      </c>
      <c r="G56" s="1">
        <v>2.0</v>
      </c>
      <c r="H56" s="1">
        <v>4.0</v>
      </c>
      <c r="I56" s="1">
        <v>36.0</v>
      </c>
      <c r="J56" s="1">
        <v>29.0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215</v>
      </c>
      <c r="B57" s="1">
        <v>0.0</v>
      </c>
      <c r="C57" s="1">
        <v>0.0</v>
      </c>
      <c r="D57" s="1">
        <v>0.0</v>
      </c>
      <c r="E57" s="1">
        <v>0.0</v>
      </c>
      <c r="F57" s="1">
        <v>1.0</v>
      </c>
      <c r="G57" s="1">
        <v>1.0</v>
      </c>
      <c r="H57" s="1">
        <v>2.0</v>
      </c>
      <c r="I57" s="1">
        <v>15.0</v>
      </c>
      <c r="J57" s="1">
        <v>16.0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216</v>
      </c>
      <c r="B58" s="1">
        <v>0.0</v>
      </c>
      <c r="C58" s="1">
        <v>0.0</v>
      </c>
      <c r="D58" s="1">
        <v>0.0</v>
      </c>
      <c r="E58" s="1">
        <v>0.0</v>
      </c>
      <c r="F58" s="1">
        <v>1.0</v>
      </c>
      <c r="G58" s="1">
        <v>1.0</v>
      </c>
      <c r="H58" s="1">
        <v>1.0</v>
      </c>
      <c r="I58" s="1">
        <v>21.0</v>
      </c>
      <c r="J58" s="1">
        <v>12.0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217</v>
      </c>
      <c r="B59" s="1">
        <v>0.0</v>
      </c>
      <c r="C59" s="1">
        <v>0.0</v>
      </c>
      <c r="D59" s="1">
        <v>66.0</v>
      </c>
      <c r="E59" s="1">
        <v>1.0</v>
      </c>
      <c r="F59" s="1">
        <v>1.0</v>
      </c>
      <c r="G59" s="1">
        <v>1.0</v>
      </c>
      <c r="H59" s="1">
        <v>1.0</v>
      </c>
      <c r="I59" s="1">
        <v>3.0</v>
      </c>
      <c r="J59" s="1">
        <v>3.0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218</v>
      </c>
      <c r="B60" s="1">
        <v>4.0</v>
      </c>
      <c r="C60" s="1">
        <v>89.0</v>
      </c>
      <c r="D60" s="1">
        <v>3.0</v>
      </c>
      <c r="E60" s="1">
        <v>5.0</v>
      </c>
      <c r="F60" s="1">
        <v>4.0</v>
      </c>
      <c r="G60" s="1">
        <v>5.0</v>
      </c>
      <c r="H60" s="1">
        <v>7.0</v>
      </c>
      <c r="I60" s="1">
        <v>14.0</v>
      </c>
      <c r="J60" s="1">
        <v>14.0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219</v>
      </c>
      <c r="B61" s="1">
        <v>4.0</v>
      </c>
      <c r="C61" s="1">
        <v>89.0</v>
      </c>
      <c r="D61" s="1">
        <v>4.0</v>
      </c>
      <c r="E61" s="1">
        <v>6.0</v>
      </c>
      <c r="F61" s="1">
        <v>5.0</v>
      </c>
      <c r="G61" s="1">
        <v>7.0</v>
      </c>
      <c r="H61" s="1">
        <v>9.0</v>
      </c>
      <c r="I61" s="1">
        <v>17.0</v>
      </c>
      <c r="J61" s="1">
        <v>18.0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>
        <v>0.0</v>
      </c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227</v>
      </c>
      <c r="I3" s="1" t="s">
        <v>228</v>
      </c>
      <c r="J3" s="1" t="s">
        <v>229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>
        <v>0.0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1" t="s">
        <v>237</v>
      </c>
      <c r="J4" s="1" t="s">
        <v>238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>
        <v>0.0</v>
      </c>
      <c r="C5" s="1" t="s">
        <v>240</v>
      </c>
      <c r="D5" s="1" t="s">
        <v>241</v>
      </c>
      <c r="E5" s="1" t="s">
        <v>242</v>
      </c>
      <c r="F5" s="1" t="s">
        <v>243</v>
      </c>
      <c r="G5" s="1" t="s">
        <v>244</v>
      </c>
      <c r="H5" s="1" t="s">
        <v>245</v>
      </c>
      <c r="I5" s="1" t="s">
        <v>246</v>
      </c>
      <c r="J5" s="1" t="s">
        <v>247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1">
        <v>0.0</v>
      </c>
      <c r="C6" s="1" t="s">
        <v>249</v>
      </c>
      <c r="D6" s="1" t="s">
        <v>241</v>
      </c>
      <c r="E6" s="1" t="s">
        <v>242</v>
      </c>
      <c r="F6" s="1" t="s">
        <v>243</v>
      </c>
      <c r="G6" s="1" t="s">
        <v>244</v>
      </c>
      <c r="H6" s="1" t="s">
        <v>245</v>
      </c>
      <c r="I6" s="1" t="s">
        <v>246</v>
      </c>
      <c r="J6" s="1" t="s">
        <v>247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251</v>
      </c>
      <c r="B8" s="1" t="s">
        <v>252</v>
      </c>
      <c r="C8" s="1" t="s">
        <v>253</v>
      </c>
      <c r="D8" s="1" t="s">
        <v>254</v>
      </c>
      <c r="E8" s="1" t="s">
        <v>255</v>
      </c>
      <c r="F8" s="1" t="s">
        <v>243</v>
      </c>
      <c r="G8" s="1" t="s">
        <v>256</v>
      </c>
      <c r="H8" s="1" t="s">
        <v>257</v>
      </c>
      <c r="I8" s="1" t="s">
        <v>258</v>
      </c>
      <c r="J8" s="1" t="s">
        <v>259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260</v>
      </c>
      <c r="B9" s="1" t="s">
        <v>261</v>
      </c>
      <c r="C9" s="1" t="s">
        <v>262</v>
      </c>
      <c r="D9" s="1" t="s">
        <v>263</v>
      </c>
      <c r="E9" s="1" t="s">
        <v>264</v>
      </c>
      <c r="F9" s="1" t="s">
        <v>265</v>
      </c>
      <c r="G9" s="1" t="s">
        <v>266</v>
      </c>
      <c r="H9" s="1" t="s">
        <v>267</v>
      </c>
      <c r="I9" s="1" t="s">
        <v>268</v>
      </c>
      <c r="J9" s="1" t="s">
        <v>269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 t="s">
        <v>273</v>
      </c>
      <c r="E10" s="1" t="s">
        <v>274</v>
      </c>
      <c r="F10" s="1" t="s">
        <v>275</v>
      </c>
      <c r="G10" s="1">
        <v>12.0</v>
      </c>
      <c r="H10" s="1" t="s">
        <v>276</v>
      </c>
      <c r="I10" s="1" t="s">
        <v>277</v>
      </c>
      <c r="J10" s="1" t="s">
        <v>278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279</v>
      </c>
      <c r="B11" s="1" t="s">
        <v>280</v>
      </c>
      <c r="C11" s="1" t="s">
        <v>281</v>
      </c>
      <c r="D11" s="1" t="s">
        <v>282</v>
      </c>
      <c r="E11" s="1" t="s">
        <v>283</v>
      </c>
      <c r="F11" s="1" t="s">
        <v>284</v>
      </c>
      <c r="G11" s="1" t="s">
        <v>285</v>
      </c>
      <c r="H11" s="1" t="s">
        <v>286</v>
      </c>
      <c r="I11" s="1" t="s">
        <v>287</v>
      </c>
      <c r="J11" s="1" t="s">
        <v>288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289</v>
      </c>
      <c r="B12" s="1" t="s">
        <v>290</v>
      </c>
      <c r="C12" s="1" t="s">
        <v>291</v>
      </c>
      <c r="D12" s="1" t="s">
        <v>292</v>
      </c>
      <c r="E12" s="1" t="s">
        <v>292</v>
      </c>
      <c r="F12" s="1" t="s">
        <v>293</v>
      </c>
      <c r="G12" s="1" t="s">
        <v>294</v>
      </c>
      <c r="H12" s="1" t="s">
        <v>295</v>
      </c>
      <c r="I12" s="1" t="s">
        <v>296</v>
      </c>
      <c r="J12" s="1" t="s">
        <v>297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299</v>
      </c>
      <c r="C13" s="1" t="s">
        <v>300</v>
      </c>
      <c r="D13" s="1" t="s">
        <v>301</v>
      </c>
      <c r="E13" s="1" t="s">
        <v>302</v>
      </c>
      <c r="F13" s="1" t="s">
        <v>303</v>
      </c>
      <c r="G13" s="1" t="s">
        <v>304</v>
      </c>
      <c r="H13" s="1" t="s">
        <v>305</v>
      </c>
      <c r="I13" s="1" t="s">
        <v>306</v>
      </c>
      <c r="J13" s="1" t="s">
        <v>307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308</v>
      </c>
      <c r="B14" s="1" t="s">
        <v>299</v>
      </c>
      <c r="C14" s="1" t="s">
        <v>300</v>
      </c>
      <c r="D14" s="1" t="s">
        <v>301</v>
      </c>
      <c r="E14" s="1" t="s">
        <v>302</v>
      </c>
      <c r="F14" s="1" t="s">
        <v>303</v>
      </c>
      <c r="G14" s="1" t="s">
        <v>304</v>
      </c>
      <c r="H14" s="1" t="s">
        <v>305</v>
      </c>
      <c r="I14" s="1" t="s">
        <v>306</v>
      </c>
      <c r="J14" s="1" t="s">
        <v>307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309</v>
      </c>
      <c r="B15" s="1" t="s">
        <v>299</v>
      </c>
      <c r="C15" s="1" t="s">
        <v>310</v>
      </c>
      <c r="D15" s="1" t="s">
        <v>301</v>
      </c>
      <c r="E15" s="1" t="s">
        <v>302</v>
      </c>
      <c r="F15" s="1" t="s">
        <v>303</v>
      </c>
      <c r="G15" s="1" t="s">
        <v>304</v>
      </c>
      <c r="H15" s="1" t="s">
        <v>305</v>
      </c>
      <c r="I15" s="1" t="s">
        <v>306</v>
      </c>
      <c r="J15" s="1" t="s">
        <v>307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 t="s">
        <v>312</v>
      </c>
      <c r="C16" s="1" t="s">
        <v>313</v>
      </c>
      <c r="D16" s="1" t="s">
        <v>314</v>
      </c>
      <c r="E16" s="1" t="s">
        <v>315</v>
      </c>
      <c r="F16" s="1" t="s">
        <v>316</v>
      </c>
      <c r="G16" s="1" t="s">
        <v>317</v>
      </c>
      <c r="H16" s="1" t="s">
        <v>318</v>
      </c>
      <c r="I16" s="1" t="s">
        <v>319</v>
      </c>
      <c r="J16" s="1" t="s">
        <v>320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>
        <v>0.0</v>
      </c>
      <c r="C17" s="1" t="s">
        <v>322</v>
      </c>
      <c r="D17" s="1" t="s">
        <v>323</v>
      </c>
      <c r="E17" s="1" t="s">
        <v>324</v>
      </c>
      <c r="F17" s="1" t="s">
        <v>325</v>
      </c>
      <c r="G17" s="1" t="s">
        <v>326</v>
      </c>
      <c r="H17" s="1" t="s">
        <v>327</v>
      </c>
      <c r="I17" s="1" t="s">
        <v>328</v>
      </c>
      <c r="J17" s="1" t="s">
        <v>329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330</v>
      </c>
      <c r="B18" s="1">
        <v>0.0</v>
      </c>
      <c r="C18" s="1" t="s">
        <v>331</v>
      </c>
      <c r="D18" s="1" t="s">
        <v>332</v>
      </c>
      <c r="E18" s="1" t="s">
        <v>333</v>
      </c>
      <c r="F18" s="1" t="s">
        <v>334</v>
      </c>
      <c r="G18" s="1" t="s">
        <v>335</v>
      </c>
      <c r="H18" s="1" t="s">
        <v>336</v>
      </c>
      <c r="I18" s="1" t="s">
        <v>337</v>
      </c>
      <c r="J18" s="1" t="s">
        <v>338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339</v>
      </c>
      <c r="B20" s="1">
        <v>0.0</v>
      </c>
      <c r="C20" s="1" t="s">
        <v>340</v>
      </c>
      <c r="D20" s="1" t="s">
        <v>341</v>
      </c>
      <c r="E20" s="1" t="s">
        <v>342</v>
      </c>
      <c r="F20" s="1" t="s">
        <v>343</v>
      </c>
      <c r="G20" s="1" t="s">
        <v>344</v>
      </c>
      <c r="H20" s="1" t="s">
        <v>345</v>
      </c>
      <c r="I20" s="1">
        <v>1.0</v>
      </c>
      <c r="J20" s="1" t="s">
        <v>329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346</v>
      </c>
      <c r="B21" s="1">
        <v>0.0</v>
      </c>
      <c r="C21" s="1" t="s">
        <v>347</v>
      </c>
      <c r="D21" s="1" t="s">
        <v>348</v>
      </c>
      <c r="E21" s="1" t="s">
        <v>349</v>
      </c>
      <c r="F21" s="1" t="s">
        <v>350</v>
      </c>
      <c r="G21" s="1" t="s">
        <v>351</v>
      </c>
      <c r="H21" s="1" t="s">
        <v>352</v>
      </c>
      <c r="I21" s="1" t="s">
        <v>353</v>
      </c>
      <c r="J21" s="1" t="s">
        <v>354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355</v>
      </c>
      <c r="B22" s="1">
        <v>0.0</v>
      </c>
      <c r="C22" s="1" t="s">
        <v>356</v>
      </c>
      <c r="D22" s="1" t="s">
        <v>357</v>
      </c>
      <c r="E22" s="1" t="s">
        <v>358</v>
      </c>
      <c r="F22" s="1" t="s">
        <v>359</v>
      </c>
      <c r="G22" s="1" t="s">
        <v>360</v>
      </c>
      <c r="H22" s="1" t="s">
        <v>361</v>
      </c>
      <c r="I22" s="1" t="s">
        <v>362</v>
      </c>
      <c r="J22" s="1" t="s">
        <v>363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364</v>
      </c>
      <c r="B23" s="1">
        <v>0.0</v>
      </c>
      <c r="C23" s="1" t="s">
        <v>365</v>
      </c>
      <c r="D23" s="1" t="s">
        <v>366</v>
      </c>
      <c r="E23" s="1" t="s">
        <v>367</v>
      </c>
      <c r="F23" s="1" t="s">
        <v>368</v>
      </c>
      <c r="G23" s="1" t="s">
        <v>369</v>
      </c>
      <c r="H23" s="1" t="s">
        <v>370</v>
      </c>
      <c r="I23" s="1" t="s">
        <v>371</v>
      </c>
      <c r="J23" s="1" t="s">
        <v>372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374</v>
      </c>
      <c r="B25" s="1" t="s">
        <v>375</v>
      </c>
      <c r="C25" s="1" t="s">
        <v>376</v>
      </c>
      <c r="D25" s="1" t="s">
        <v>377</v>
      </c>
      <c r="E25" s="1" t="s">
        <v>378</v>
      </c>
      <c r="F25" s="1" t="s">
        <v>379</v>
      </c>
      <c r="G25" s="1" t="s">
        <v>380</v>
      </c>
      <c r="H25" s="1" t="s">
        <v>381</v>
      </c>
      <c r="I25" s="1" t="s">
        <v>382</v>
      </c>
      <c r="J25" s="1" t="s">
        <v>383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384</v>
      </c>
      <c r="B26" s="1" t="s">
        <v>345</v>
      </c>
      <c r="C26" s="1" t="s">
        <v>385</v>
      </c>
      <c r="D26" s="1" t="s">
        <v>386</v>
      </c>
      <c r="E26" s="1" t="s">
        <v>269</v>
      </c>
      <c r="F26" s="1" t="s">
        <v>387</v>
      </c>
      <c r="G26" s="1" t="s">
        <v>388</v>
      </c>
      <c r="H26" s="1" t="s">
        <v>389</v>
      </c>
      <c r="I26" s="1" t="s">
        <v>390</v>
      </c>
      <c r="J26" s="1" t="s">
        <v>391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392</v>
      </c>
      <c r="B27" s="1" t="s">
        <v>393</v>
      </c>
      <c r="C27" s="1" t="s">
        <v>394</v>
      </c>
      <c r="D27" s="1" t="s">
        <v>395</v>
      </c>
      <c r="E27" s="1" t="s">
        <v>376</v>
      </c>
      <c r="F27" s="1" t="s">
        <v>396</v>
      </c>
      <c r="G27" s="1" t="s">
        <v>397</v>
      </c>
      <c r="H27" s="1" t="s">
        <v>398</v>
      </c>
      <c r="I27" s="1" t="s">
        <v>399</v>
      </c>
      <c r="J27" s="1" t="s">
        <v>400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401</v>
      </c>
      <c r="B28" s="1">
        <v>0.0</v>
      </c>
      <c r="C28" s="1" t="s">
        <v>402</v>
      </c>
      <c r="D28" s="1" t="s">
        <v>403</v>
      </c>
      <c r="E28" s="1" t="s">
        <v>404</v>
      </c>
      <c r="F28" s="1" t="s">
        <v>405</v>
      </c>
      <c r="G28" s="1" t="s">
        <v>406</v>
      </c>
      <c r="H28" s="1" t="s">
        <v>407</v>
      </c>
      <c r="I28" s="1" t="s">
        <v>408</v>
      </c>
      <c r="J28" s="1" t="s">
        <v>409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410</v>
      </c>
      <c r="B29" s="1">
        <v>0.0</v>
      </c>
      <c r="C29" s="1" t="s">
        <v>411</v>
      </c>
      <c r="D29" s="1" t="s">
        <v>412</v>
      </c>
      <c r="E29" s="1" t="s">
        <v>413</v>
      </c>
      <c r="F29" s="1" t="s">
        <v>414</v>
      </c>
      <c r="G29" s="1" t="s">
        <v>415</v>
      </c>
      <c r="H29" s="1" t="s">
        <v>416</v>
      </c>
      <c r="I29" s="1" t="s">
        <v>417</v>
      </c>
      <c r="J29" s="1" t="s">
        <v>418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419</v>
      </c>
      <c r="B30" s="1">
        <v>0.0</v>
      </c>
      <c r="C30" s="1" t="s">
        <v>420</v>
      </c>
      <c r="D30" s="1" t="s">
        <v>421</v>
      </c>
      <c r="E30" s="1" t="s">
        <v>422</v>
      </c>
      <c r="F30" s="1" t="s">
        <v>423</v>
      </c>
      <c r="G30" s="1" t="s">
        <v>424</v>
      </c>
      <c r="H30" s="1" t="s">
        <v>425</v>
      </c>
      <c r="I30" s="1" t="s">
        <v>426</v>
      </c>
      <c r="J30" s="1" t="s">
        <v>427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428</v>
      </c>
      <c r="B31" s="1">
        <v>0.0</v>
      </c>
      <c r="C31" s="1" t="s">
        <v>429</v>
      </c>
      <c r="D31" s="1" t="s">
        <v>430</v>
      </c>
      <c r="E31" s="1" t="s">
        <v>431</v>
      </c>
      <c r="F31" s="1" t="s">
        <v>277</v>
      </c>
      <c r="G31" s="1" t="s">
        <v>432</v>
      </c>
      <c r="H31" s="1" t="s">
        <v>433</v>
      </c>
      <c r="I31" s="1" t="s">
        <v>434</v>
      </c>
      <c r="J31" s="1" t="s">
        <v>435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437</v>
      </c>
      <c r="B33" s="1" t="s">
        <v>438</v>
      </c>
      <c r="C33" s="1" t="s">
        <v>439</v>
      </c>
      <c r="D33" s="1" t="s">
        <v>440</v>
      </c>
      <c r="E33" s="1" t="s">
        <v>441</v>
      </c>
      <c r="F33" s="1" t="s">
        <v>442</v>
      </c>
      <c r="G33" s="1" t="s">
        <v>443</v>
      </c>
      <c r="H33" s="1" t="s">
        <v>257</v>
      </c>
      <c r="I33" s="1" t="s">
        <v>444</v>
      </c>
      <c r="J33" s="1" t="s">
        <v>445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446</v>
      </c>
      <c r="B34" s="1" t="s">
        <v>447</v>
      </c>
      <c r="C34" s="1" t="s">
        <v>439</v>
      </c>
      <c r="D34" s="1" t="s">
        <v>448</v>
      </c>
      <c r="E34" s="1" t="s">
        <v>449</v>
      </c>
      <c r="F34" s="1" t="s">
        <v>450</v>
      </c>
      <c r="G34" s="1" t="s">
        <v>451</v>
      </c>
      <c r="H34" s="1" t="s">
        <v>452</v>
      </c>
      <c r="I34" s="1" t="s">
        <v>453</v>
      </c>
      <c r="J34" s="1" t="s">
        <v>454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455</v>
      </c>
      <c r="B35" s="1" t="s">
        <v>438</v>
      </c>
      <c r="C35" s="1" t="s">
        <v>456</v>
      </c>
      <c r="D35" s="1" t="s">
        <v>457</v>
      </c>
      <c r="E35" s="1" t="s">
        <v>458</v>
      </c>
      <c r="F35" s="1" t="s">
        <v>287</v>
      </c>
      <c r="G35" s="1" t="s">
        <v>459</v>
      </c>
      <c r="H35" s="1" t="s">
        <v>460</v>
      </c>
      <c r="I35" s="1" t="s">
        <v>461</v>
      </c>
      <c r="J35" s="1" t="s">
        <v>462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463</v>
      </c>
      <c r="B36" s="1" t="s">
        <v>447</v>
      </c>
      <c r="C36" s="1" t="s">
        <v>456</v>
      </c>
      <c r="D36" s="1" t="s">
        <v>464</v>
      </c>
      <c r="E36" s="1" t="s">
        <v>465</v>
      </c>
      <c r="F36" s="1" t="s">
        <v>466</v>
      </c>
      <c r="G36" s="1" t="s">
        <v>467</v>
      </c>
      <c r="H36" s="1" t="s">
        <v>468</v>
      </c>
      <c r="I36" s="1" t="s">
        <v>469</v>
      </c>
      <c r="J36" s="1" t="s">
        <v>470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471</v>
      </c>
      <c r="B37" s="1" t="s">
        <v>472</v>
      </c>
      <c r="C37" s="1" t="s">
        <v>473</v>
      </c>
      <c r="D37" s="1" t="s">
        <v>474</v>
      </c>
      <c r="E37" s="1" t="s">
        <v>475</v>
      </c>
      <c r="F37" s="1" t="s">
        <v>476</v>
      </c>
      <c r="G37" s="1" t="s">
        <v>477</v>
      </c>
      <c r="H37" s="1" t="s">
        <v>478</v>
      </c>
      <c r="I37" s="1" t="s">
        <v>479</v>
      </c>
      <c r="J37" s="1" t="s">
        <v>480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481</v>
      </c>
      <c r="B38" s="1" t="s">
        <v>482</v>
      </c>
      <c r="C38" s="1" t="s">
        <v>483</v>
      </c>
      <c r="D38" s="1" t="s">
        <v>484</v>
      </c>
      <c r="E38" s="1" t="s">
        <v>485</v>
      </c>
      <c r="F38" s="1" t="s">
        <v>486</v>
      </c>
      <c r="G38" s="1" t="s">
        <v>487</v>
      </c>
      <c r="H38" s="1" t="s">
        <v>488</v>
      </c>
      <c r="I38" s="1" t="s">
        <v>489</v>
      </c>
      <c r="J38" s="1" t="s">
        <v>490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491</v>
      </c>
      <c r="B39" s="1" t="s">
        <v>492</v>
      </c>
      <c r="C39" s="1" t="s">
        <v>493</v>
      </c>
      <c r="D39" s="1" t="s">
        <v>494</v>
      </c>
      <c r="E39" s="1" t="s">
        <v>495</v>
      </c>
      <c r="F39" s="1" t="s">
        <v>496</v>
      </c>
      <c r="G39" s="1" t="s">
        <v>497</v>
      </c>
      <c r="H39" s="1" t="s">
        <v>498</v>
      </c>
      <c r="I39" s="1" t="s">
        <v>499</v>
      </c>
      <c r="J39" s="1" t="s">
        <v>500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501</v>
      </c>
      <c r="B40" s="1" t="s">
        <v>502</v>
      </c>
      <c r="C40" s="1" t="s">
        <v>503</v>
      </c>
      <c r="D40" s="1" t="s">
        <v>504</v>
      </c>
      <c r="E40" s="1" t="s">
        <v>505</v>
      </c>
      <c r="F40" s="1" t="s">
        <v>506</v>
      </c>
      <c r="G40" s="1" t="s">
        <v>181</v>
      </c>
      <c r="H40" s="1" t="s">
        <v>507</v>
      </c>
      <c r="I40" s="1" t="s">
        <v>508</v>
      </c>
      <c r="J40" s="1" t="s">
        <v>509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510</v>
      </c>
      <c r="B41" s="1" t="s">
        <v>511</v>
      </c>
      <c r="C41" s="1" t="s">
        <v>512</v>
      </c>
      <c r="D41" s="1" t="s">
        <v>513</v>
      </c>
      <c r="E41" s="1" t="s">
        <v>329</v>
      </c>
      <c r="F41" s="1" t="s">
        <v>514</v>
      </c>
      <c r="G41" s="1" t="s">
        <v>515</v>
      </c>
      <c r="H41" s="1" t="s">
        <v>516</v>
      </c>
      <c r="I41" s="1" t="s">
        <v>517</v>
      </c>
      <c r="J41" s="1" t="s">
        <v>518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519</v>
      </c>
      <c r="B42" s="1" t="s">
        <v>520</v>
      </c>
      <c r="C42" s="1" t="s">
        <v>521</v>
      </c>
      <c r="D42" s="1" t="s">
        <v>344</v>
      </c>
      <c r="E42" s="1" t="s">
        <v>522</v>
      </c>
      <c r="F42" s="1" t="s">
        <v>523</v>
      </c>
      <c r="G42" s="1" t="s">
        <v>524</v>
      </c>
      <c r="H42" s="1" t="s">
        <v>198</v>
      </c>
      <c r="I42" s="1" t="s">
        <v>525</v>
      </c>
      <c r="J42" s="1" t="s">
        <v>487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526</v>
      </c>
      <c r="B43" s="1" t="s">
        <v>527</v>
      </c>
      <c r="C43" s="1" t="s">
        <v>528</v>
      </c>
      <c r="D43" s="1" t="s">
        <v>529</v>
      </c>
      <c r="E43" s="1" t="s">
        <v>530</v>
      </c>
      <c r="F43" s="1">
        <v>1.0</v>
      </c>
      <c r="G43" s="1" t="s">
        <v>531</v>
      </c>
      <c r="H43" s="1" t="s">
        <v>532</v>
      </c>
      <c r="I43" s="1" t="s">
        <v>533</v>
      </c>
      <c r="J43" s="1" t="s">
        <v>530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535</v>
      </c>
      <c r="C44" s="1" t="s">
        <v>536</v>
      </c>
      <c r="D44" s="1" t="s">
        <v>537</v>
      </c>
      <c r="E44" s="1" t="s">
        <v>538</v>
      </c>
      <c r="F44" s="1" t="s">
        <v>539</v>
      </c>
      <c r="G44" s="1" t="s">
        <v>540</v>
      </c>
      <c r="H44" s="1" t="s">
        <v>541</v>
      </c>
      <c r="I44" s="1" t="s">
        <v>542</v>
      </c>
      <c r="J44" s="1" t="s">
        <v>543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545</v>
      </c>
      <c r="B46" s="1">
        <v>0.0</v>
      </c>
      <c r="C46" s="1" t="s">
        <v>546</v>
      </c>
      <c r="D46" s="1" t="s">
        <v>547</v>
      </c>
      <c r="E46" s="1" t="s">
        <v>548</v>
      </c>
      <c r="F46" s="1" t="s">
        <v>549</v>
      </c>
      <c r="G46" s="1" t="s">
        <v>550</v>
      </c>
      <c r="H46" s="1" t="s">
        <v>551</v>
      </c>
      <c r="I46" s="1" t="s">
        <v>552</v>
      </c>
      <c r="J46" s="1" t="s">
        <v>553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554</v>
      </c>
      <c r="B47" s="1">
        <v>0.0</v>
      </c>
      <c r="C47" s="1" t="s">
        <v>555</v>
      </c>
      <c r="D47" s="1">
        <v>0.0</v>
      </c>
      <c r="E47" s="1" t="s">
        <v>556</v>
      </c>
      <c r="F47" s="1" t="s">
        <v>557</v>
      </c>
      <c r="G47" s="1" t="s">
        <v>558</v>
      </c>
      <c r="H47" s="1" t="s">
        <v>559</v>
      </c>
      <c r="I47" s="1" t="s">
        <v>560</v>
      </c>
      <c r="J47" s="1" t="s">
        <v>561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562</v>
      </c>
      <c r="B48" s="1">
        <v>0.0</v>
      </c>
      <c r="C48" s="1" t="s">
        <v>563</v>
      </c>
      <c r="D48" s="1">
        <v>-1.0</v>
      </c>
      <c r="E48" s="1" t="s">
        <v>564</v>
      </c>
      <c r="F48" s="1" t="s">
        <v>565</v>
      </c>
      <c r="G48" s="1" t="s">
        <v>566</v>
      </c>
      <c r="H48" s="1" t="s">
        <v>567</v>
      </c>
      <c r="I48" s="1" t="s">
        <v>568</v>
      </c>
      <c r="J48" s="1" t="s">
        <v>569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>
        <v>0.0</v>
      </c>
      <c r="C49" s="1" t="s">
        <v>571</v>
      </c>
      <c r="D49" s="1" t="s">
        <v>572</v>
      </c>
      <c r="E49" s="1" t="s">
        <v>573</v>
      </c>
      <c r="F49" s="1" t="s">
        <v>574</v>
      </c>
      <c r="G49" s="1" t="s">
        <v>575</v>
      </c>
      <c r="H49" s="1">
        <v>0.0</v>
      </c>
      <c r="I49" s="1" t="s">
        <v>576</v>
      </c>
      <c r="J49" s="1" t="s">
        <v>577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578</v>
      </c>
      <c r="B50" s="1">
        <v>0.0</v>
      </c>
      <c r="C50" s="1" t="s">
        <v>579</v>
      </c>
      <c r="D50" s="1" t="s">
        <v>580</v>
      </c>
      <c r="E50" s="1" t="s">
        <v>581</v>
      </c>
      <c r="F50" s="1" t="s">
        <v>582</v>
      </c>
      <c r="G50" s="1" t="s">
        <v>583</v>
      </c>
      <c r="H50" s="1">
        <v>0.0</v>
      </c>
      <c r="I50" s="1" t="s">
        <v>584</v>
      </c>
      <c r="J50" s="1" t="s">
        <v>585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586</v>
      </c>
      <c r="B51" s="1">
        <v>0.0</v>
      </c>
      <c r="C51" s="1" t="s">
        <v>587</v>
      </c>
      <c r="D51" s="1" t="s">
        <v>588</v>
      </c>
      <c r="E51" s="1" t="s">
        <v>589</v>
      </c>
      <c r="F51" s="1" t="s">
        <v>590</v>
      </c>
      <c r="G51" s="1" t="s">
        <v>591</v>
      </c>
      <c r="H51" s="1" t="s">
        <v>592</v>
      </c>
      <c r="I51" s="1" t="s">
        <v>593</v>
      </c>
      <c r="J51" s="1" t="s">
        <v>594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595</v>
      </c>
      <c r="B52" s="1">
        <v>0.0</v>
      </c>
      <c r="C52" s="1" t="s">
        <v>587</v>
      </c>
      <c r="D52" s="1" t="s">
        <v>588</v>
      </c>
      <c r="E52" s="1" t="s">
        <v>589</v>
      </c>
      <c r="F52" s="1" t="s">
        <v>590</v>
      </c>
      <c r="G52" s="1" t="s">
        <v>591</v>
      </c>
      <c r="H52" s="1" t="s">
        <v>592</v>
      </c>
      <c r="I52" s="1" t="s">
        <v>593</v>
      </c>
      <c r="J52" s="1" t="s">
        <v>594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596</v>
      </c>
      <c r="B53" s="1">
        <v>0.0</v>
      </c>
      <c r="C53" s="1" t="s">
        <v>597</v>
      </c>
      <c r="D53" s="1" t="s">
        <v>598</v>
      </c>
      <c r="E53" s="1" t="s">
        <v>599</v>
      </c>
      <c r="F53" s="1" t="s">
        <v>600</v>
      </c>
      <c r="G53" s="1" t="s">
        <v>601</v>
      </c>
      <c r="H53" s="1" t="s">
        <v>602</v>
      </c>
      <c r="I53" s="1" t="s">
        <v>603</v>
      </c>
      <c r="J53" s="1" t="s">
        <v>604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605</v>
      </c>
      <c r="B54" s="1">
        <v>0.0</v>
      </c>
      <c r="C54" s="1">
        <v>0.0</v>
      </c>
      <c r="D54" s="1">
        <v>0.0</v>
      </c>
      <c r="E54" s="1" t="s">
        <v>606</v>
      </c>
      <c r="F54" s="1" t="s">
        <v>607</v>
      </c>
      <c r="G54" s="1" t="s">
        <v>608</v>
      </c>
      <c r="H54" s="1" t="s">
        <v>609</v>
      </c>
      <c r="I54" s="1" t="s">
        <v>610</v>
      </c>
      <c r="J54" s="1" t="s">
        <v>611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612</v>
      </c>
      <c r="B55" s="1">
        <v>0.0</v>
      </c>
      <c r="C55" s="1" t="s">
        <v>613</v>
      </c>
      <c r="D55" s="1" t="s">
        <v>614</v>
      </c>
      <c r="E55" s="1" t="s">
        <v>615</v>
      </c>
      <c r="F55" s="1" t="s">
        <v>616</v>
      </c>
      <c r="G55" s="1" t="s">
        <v>617</v>
      </c>
      <c r="H55" s="1" t="s">
        <v>254</v>
      </c>
      <c r="I55" s="1" t="s">
        <v>618</v>
      </c>
      <c r="J55" s="1" t="s">
        <v>619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620</v>
      </c>
      <c r="B56" s="1">
        <v>0.0</v>
      </c>
      <c r="C56" s="1" t="s">
        <v>621</v>
      </c>
      <c r="D56" s="1" t="s">
        <v>622</v>
      </c>
      <c r="E56" s="1" t="s">
        <v>623</v>
      </c>
      <c r="F56" s="1" t="s">
        <v>624</v>
      </c>
      <c r="G56" s="1" t="s">
        <v>625</v>
      </c>
      <c r="H56" s="1" t="s">
        <v>626</v>
      </c>
      <c r="I56" s="1" t="s">
        <v>627</v>
      </c>
      <c r="J56" s="1" t="s">
        <v>628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629</v>
      </c>
      <c r="B57" s="1">
        <v>0.0</v>
      </c>
      <c r="C57" s="1" t="s">
        <v>630</v>
      </c>
      <c r="D57" s="1" t="s">
        <v>631</v>
      </c>
      <c r="E57" s="1" t="s">
        <v>393</v>
      </c>
      <c r="F57" s="1" t="s">
        <v>632</v>
      </c>
      <c r="G57" s="1" t="s">
        <v>633</v>
      </c>
      <c r="H57" s="1" t="s">
        <v>634</v>
      </c>
      <c r="I57" s="1" t="s">
        <v>635</v>
      </c>
      <c r="J57" s="1" t="s">
        <v>636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637</v>
      </c>
      <c r="B58" s="1">
        <v>0.0</v>
      </c>
      <c r="C58" s="1" t="s">
        <v>638</v>
      </c>
      <c r="D58" s="1" t="s">
        <v>639</v>
      </c>
      <c r="E58" s="1" t="s">
        <v>640</v>
      </c>
      <c r="F58" s="1" t="s">
        <v>641</v>
      </c>
      <c r="G58" s="1" t="s">
        <v>385</v>
      </c>
      <c r="H58" s="1" t="s">
        <v>642</v>
      </c>
      <c r="I58" s="1" t="s">
        <v>643</v>
      </c>
      <c r="J58" s="1" t="s">
        <v>644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645</v>
      </c>
      <c r="B59" s="1">
        <v>0.0</v>
      </c>
      <c r="C59" s="1" t="s">
        <v>646</v>
      </c>
      <c r="D59" s="1" t="s">
        <v>647</v>
      </c>
      <c r="E59" s="1" t="s">
        <v>648</v>
      </c>
      <c r="F59" s="1" t="s">
        <v>649</v>
      </c>
      <c r="G59" s="1" t="s">
        <v>650</v>
      </c>
      <c r="H59" s="1" t="s">
        <v>651</v>
      </c>
      <c r="I59" s="1">
        <v>66.0</v>
      </c>
      <c r="J59" s="1" t="s">
        <v>652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653</v>
      </c>
      <c r="B60" s="1">
        <v>0.0</v>
      </c>
      <c r="C60" s="1" t="s">
        <v>646</v>
      </c>
      <c r="D60" s="1" t="s">
        <v>647</v>
      </c>
      <c r="E60" s="1" t="s">
        <v>648</v>
      </c>
      <c r="F60" s="1" t="s">
        <v>649</v>
      </c>
      <c r="G60" s="1" t="s">
        <v>650</v>
      </c>
      <c r="H60" s="1" t="s">
        <v>651</v>
      </c>
      <c r="I60" s="1">
        <v>66.0</v>
      </c>
      <c r="J60" s="1" t="s">
        <v>652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654</v>
      </c>
      <c r="B61" s="1">
        <v>0.0</v>
      </c>
      <c r="C61" s="1" t="s">
        <v>655</v>
      </c>
      <c r="D61" s="1" t="s">
        <v>656</v>
      </c>
      <c r="E61" s="1" t="s">
        <v>657</v>
      </c>
      <c r="F61" s="1" t="s">
        <v>658</v>
      </c>
      <c r="G61" s="1" t="s">
        <v>659</v>
      </c>
      <c r="H61" s="1" t="s">
        <v>660</v>
      </c>
      <c r="I61" s="1" t="s">
        <v>661</v>
      </c>
      <c r="J61" s="1" t="s">
        <v>662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663</v>
      </c>
      <c r="B62" s="1">
        <v>0.0</v>
      </c>
      <c r="C62" s="1" t="s">
        <v>664</v>
      </c>
      <c r="D62" s="1" t="s">
        <v>665</v>
      </c>
      <c r="E62" s="1" t="s">
        <v>368</v>
      </c>
      <c r="F62" s="1" t="s">
        <v>666</v>
      </c>
      <c r="G62" s="1" t="s">
        <v>667</v>
      </c>
      <c r="H62" s="1" t="s">
        <v>668</v>
      </c>
      <c r="I62" s="1" t="s">
        <v>669</v>
      </c>
      <c r="J62" s="1" t="s">
        <v>670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671</v>
      </c>
      <c r="B63" s="1">
        <v>0.0</v>
      </c>
      <c r="C63" s="1">
        <v>0.0</v>
      </c>
      <c r="D63" s="1" t="s">
        <v>672</v>
      </c>
      <c r="E63" s="1" t="s">
        <v>673</v>
      </c>
      <c r="F63" s="1" t="s">
        <v>674</v>
      </c>
      <c r="G63" s="1" t="s">
        <v>675</v>
      </c>
      <c r="H63" s="1" t="s">
        <v>676</v>
      </c>
      <c r="I63" s="1" t="s">
        <v>677</v>
      </c>
      <c r="J63" s="1" t="s">
        <v>678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679</v>
      </c>
      <c r="B64" s="1">
        <v>0.0</v>
      </c>
      <c r="C64" s="1">
        <v>0.0</v>
      </c>
      <c r="D64" s="1" t="s">
        <v>680</v>
      </c>
      <c r="E64" s="1" t="s">
        <v>681</v>
      </c>
      <c r="F64" s="1" t="s">
        <v>682</v>
      </c>
      <c r="G64" s="1" t="s">
        <v>683</v>
      </c>
      <c r="H64" s="1" t="s">
        <v>684</v>
      </c>
      <c r="I64" s="1" t="s">
        <v>685</v>
      </c>
      <c r="J64" s="1" t="s">
        <v>686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687</v>
      </c>
      <c r="B65" s="1">
        <v>0.0</v>
      </c>
      <c r="C65" s="1">
        <v>0.0</v>
      </c>
      <c r="D65" s="1">
        <v>0.0</v>
      </c>
      <c r="E65" s="1" t="s">
        <v>688</v>
      </c>
      <c r="F65" s="1" t="s">
        <v>689</v>
      </c>
      <c r="G65" s="1" t="s">
        <v>689</v>
      </c>
      <c r="H65" s="1" t="s">
        <v>689</v>
      </c>
      <c r="I65" s="1">
        <v>20.0</v>
      </c>
      <c r="J65" s="1" t="s">
        <v>690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692</v>
      </c>
      <c r="B67" s="1">
        <v>0.0</v>
      </c>
      <c r="C67" s="1">
        <v>0.0</v>
      </c>
      <c r="D67" s="1" t="s">
        <v>693</v>
      </c>
      <c r="E67" s="1" t="s">
        <v>694</v>
      </c>
      <c r="F67" s="1" t="s">
        <v>695</v>
      </c>
      <c r="G67" s="1" t="s">
        <v>696</v>
      </c>
      <c r="H67" s="1" t="s">
        <v>697</v>
      </c>
      <c r="I67" s="1" t="s">
        <v>698</v>
      </c>
      <c r="J67" s="1" t="s">
        <v>699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700</v>
      </c>
      <c r="B68" s="1">
        <v>0.0</v>
      </c>
      <c r="C68" s="1">
        <v>0.0</v>
      </c>
      <c r="D68" s="1" t="s">
        <v>701</v>
      </c>
      <c r="E68" s="1" t="s">
        <v>702</v>
      </c>
      <c r="F68" s="1" t="s">
        <v>703</v>
      </c>
      <c r="G68" s="1" t="s">
        <v>704</v>
      </c>
      <c r="H68" s="1" t="s">
        <v>705</v>
      </c>
      <c r="I68" s="1" t="s">
        <v>706</v>
      </c>
      <c r="J68" s="1" t="s">
        <v>707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708</v>
      </c>
      <c r="B69" s="1">
        <v>0.0</v>
      </c>
      <c r="C69" s="1">
        <v>0.0</v>
      </c>
      <c r="D69" s="1" t="s">
        <v>709</v>
      </c>
      <c r="E69" s="1">
        <v>0.0</v>
      </c>
      <c r="F69" s="1" t="s">
        <v>710</v>
      </c>
      <c r="G69" s="1" t="s">
        <v>711</v>
      </c>
      <c r="H69" s="1" t="s">
        <v>712</v>
      </c>
      <c r="I69" s="1" t="s">
        <v>713</v>
      </c>
      <c r="J69" s="1" t="s">
        <v>714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715</v>
      </c>
      <c r="B70" s="1">
        <v>0.0</v>
      </c>
      <c r="C70" s="1">
        <v>0.0</v>
      </c>
      <c r="D70" s="1" t="s">
        <v>716</v>
      </c>
      <c r="E70" s="1" t="s">
        <v>717</v>
      </c>
      <c r="F70" s="1" t="s">
        <v>718</v>
      </c>
      <c r="G70" s="1" t="s">
        <v>719</v>
      </c>
      <c r="H70" s="1" t="s">
        <v>720</v>
      </c>
      <c r="I70" s="1" t="s">
        <v>721</v>
      </c>
      <c r="J70" s="1" t="s">
        <v>722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723</v>
      </c>
      <c r="B71" s="1">
        <v>0.0</v>
      </c>
      <c r="C71" s="1">
        <v>0.0</v>
      </c>
      <c r="D71" s="1" t="s">
        <v>286</v>
      </c>
      <c r="E71" s="1">
        <v>148.0</v>
      </c>
      <c r="F71" s="1" t="s">
        <v>724</v>
      </c>
      <c r="G71" s="1" t="s">
        <v>725</v>
      </c>
      <c r="H71" s="1" t="s">
        <v>726</v>
      </c>
      <c r="I71" s="1" t="s">
        <v>727</v>
      </c>
      <c r="J71" s="1" t="s">
        <v>728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729</v>
      </c>
      <c r="B72" s="1">
        <v>0.0</v>
      </c>
      <c r="C72" s="1">
        <v>0.0</v>
      </c>
      <c r="D72" s="1" t="s">
        <v>730</v>
      </c>
      <c r="E72" s="1">
        <v>150.0</v>
      </c>
      <c r="F72" s="1" t="s">
        <v>731</v>
      </c>
      <c r="G72" s="1" t="s">
        <v>732</v>
      </c>
      <c r="H72" s="1" t="s">
        <v>733</v>
      </c>
      <c r="I72" s="1" t="s">
        <v>734</v>
      </c>
      <c r="J72" s="1" t="s">
        <v>735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736</v>
      </c>
      <c r="B73" s="1">
        <v>0.0</v>
      </c>
      <c r="C73" s="1">
        <v>0.0</v>
      </c>
      <c r="D73" s="1" t="s">
        <v>730</v>
      </c>
      <c r="E73" s="1">
        <v>150.0</v>
      </c>
      <c r="F73" s="1" t="s">
        <v>731</v>
      </c>
      <c r="G73" s="1" t="s">
        <v>732</v>
      </c>
      <c r="H73" s="1" t="s">
        <v>733</v>
      </c>
      <c r="I73" s="1" t="s">
        <v>734</v>
      </c>
      <c r="J73" s="1" t="s">
        <v>735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737</v>
      </c>
      <c r="B74" s="1">
        <v>0.0</v>
      </c>
      <c r="C74" s="1">
        <v>0.0</v>
      </c>
      <c r="D74" s="1" t="s">
        <v>738</v>
      </c>
      <c r="E74" s="1" t="s">
        <v>739</v>
      </c>
      <c r="F74" s="1" t="s">
        <v>740</v>
      </c>
      <c r="G74" s="1" t="s">
        <v>741</v>
      </c>
      <c r="H74" s="1" t="s">
        <v>742</v>
      </c>
      <c r="I74" s="1" t="s">
        <v>743</v>
      </c>
      <c r="J74" s="1" t="s">
        <v>744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745</v>
      </c>
      <c r="B75" s="1">
        <v>0.0</v>
      </c>
      <c r="C75" s="1">
        <v>0.0</v>
      </c>
      <c r="D75" s="1">
        <v>0.0</v>
      </c>
      <c r="E75" s="1" t="s">
        <v>746</v>
      </c>
      <c r="F75" s="1" t="s">
        <v>747</v>
      </c>
      <c r="G75" s="1" t="s">
        <v>748</v>
      </c>
      <c r="H75" s="1" t="s">
        <v>749</v>
      </c>
      <c r="I75" s="1" t="s">
        <v>750</v>
      </c>
      <c r="J75" s="1" t="s">
        <v>751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752</v>
      </c>
      <c r="B76" s="1">
        <v>0.0</v>
      </c>
      <c r="C76" s="1">
        <v>0.0</v>
      </c>
      <c r="D76" s="1" t="s">
        <v>753</v>
      </c>
      <c r="E76" s="1" t="s">
        <v>754</v>
      </c>
      <c r="F76" s="1" t="s">
        <v>755</v>
      </c>
      <c r="G76" s="1" t="s">
        <v>756</v>
      </c>
      <c r="H76" s="1" t="s">
        <v>757</v>
      </c>
      <c r="I76" s="1" t="s">
        <v>758</v>
      </c>
      <c r="J76" s="1" t="s">
        <v>759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760</v>
      </c>
      <c r="B77" s="1">
        <v>0.0</v>
      </c>
      <c r="C77" s="1">
        <v>0.0</v>
      </c>
      <c r="D77" s="1" t="s">
        <v>761</v>
      </c>
      <c r="E77" s="1" t="s">
        <v>762</v>
      </c>
      <c r="F77" s="1" t="s">
        <v>763</v>
      </c>
      <c r="G77" s="1" t="s">
        <v>764</v>
      </c>
      <c r="H77" s="1" t="s">
        <v>765</v>
      </c>
      <c r="I77" s="1" t="s">
        <v>766</v>
      </c>
      <c r="J77" s="1" t="s">
        <v>432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767</v>
      </c>
      <c r="B78" s="1">
        <v>0.0</v>
      </c>
      <c r="C78" s="1">
        <v>0.0</v>
      </c>
      <c r="D78" s="1" t="s">
        <v>768</v>
      </c>
      <c r="E78" s="1" t="s">
        <v>769</v>
      </c>
      <c r="F78" s="1" t="s">
        <v>770</v>
      </c>
      <c r="G78" s="1" t="s">
        <v>168</v>
      </c>
      <c r="H78" s="1" t="s">
        <v>771</v>
      </c>
      <c r="I78" s="1" t="s">
        <v>772</v>
      </c>
      <c r="J78" s="1" t="s">
        <v>773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774</v>
      </c>
      <c r="B79" s="1">
        <v>0.0</v>
      </c>
      <c r="C79" s="1">
        <v>0.0</v>
      </c>
      <c r="D79" s="1" t="s">
        <v>775</v>
      </c>
      <c r="E79" s="1" t="s">
        <v>776</v>
      </c>
      <c r="F79" s="1" t="s">
        <v>777</v>
      </c>
      <c r="G79" s="1" t="s">
        <v>541</v>
      </c>
      <c r="H79" s="1" t="s">
        <v>778</v>
      </c>
      <c r="I79" s="1" t="s">
        <v>779</v>
      </c>
      <c r="J79" s="1" t="s">
        <v>780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781</v>
      </c>
      <c r="B80" s="1">
        <v>0.0</v>
      </c>
      <c r="C80" s="1">
        <v>0.0</v>
      </c>
      <c r="D80" s="1" t="s">
        <v>188</v>
      </c>
      <c r="E80" s="1" t="s">
        <v>782</v>
      </c>
      <c r="F80" s="1" t="s">
        <v>783</v>
      </c>
      <c r="G80" s="1" t="s">
        <v>784</v>
      </c>
      <c r="H80" s="1" t="s">
        <v>785</v>
      </c>
      <c r="I80" s="1" t="s">
        <v>786</v>
      </c>
      <c r="J80" s="1" t="s">
        <v>787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788</v>
      </c>
      <c r="B81" s="1">
        <v>0.0</v>
      </c>
      <c r="C81" s="1">
        <v>0.0</v>
      </c>
      <c r="D81" s="1" t="s">
        <v>188</v>
      </c>
      <c r="E81" s="1" t="s">
        <v>782</v>
      </c>
      <c r="F81" s="1" t="s">
        <v>783</v>
      </c>
      <c r="G81" s="1" t="s">
        <v>784</v>
      </c>
      <c r="H81" s="1" t="s">
        <v>785</v>
      </c>
      <c r="I81" s="1" t="s">
        <v>786</v>
      </c>
      <c r="J81" s="1" t="s">
        <v>787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789</v>
      </c>
      <c r="B82" s="1">
        <v>0.0</v>
      </c>
      <c r="C82" s="1">
        <v>0.0</v>
      </c>
      <c r="D82" s="1" t="s">
        <v>790</v>
      </c>
      <c r="E82" s="1" t="s">
        <v>791</v>
      </c>
      <c r="F82" s="1" t="s">
        <v>792</v>
      </c>
      <c r="G82" s="1" t="s">
        <v>793</v>
      </c>
      <c r="H82" s="1" t="s">
        <v>794</v>
      </c>
      <c r="I82" s="1" t="s">
        <v>795</v>
      </c>
      <c r="J82" s="1" t="s">
        <v>796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797</v>
      </c>
      <c r="B83" s="1">
        <v>0.0</v>
      </c>
      <c r="C83" s="1">
        <v>0.0</v>
      </c>
      <c r="D83" s="1" t="s">
        <v>798</v>
      </c>
      <c r="E83" s="1" t="s">
        <v>799</v>
      </c>
      <c r="F83" s="1" t="s">
        <v>800</v>
      </c>
      <c r="G83" s="1" t="s">
        <v>801</v>
      </c>
      <c r="H83" s="1" t="s">
        <v>802</v>
      </c>
      <c r="I83" s="1" t="s">
        <v>803</v>
      </c>
      <c r="J83" s="1" t="s">
        <v>804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805</v>
      </c>
      <c r="B84" s="1">
        <v>0.0</v>
      </c>
      <c r="C84" s="1">
        <v>0.0</v>
      </c>
      <c r="D84" s="1">
        <v>0.0</v>
      </c>
      <c r="E84" s="1" t="s">
        <v>806</v>
      </c>
      <c r="F84" s="1">
        <v>4.0</v>
      </c>
      <c r="G84" s="1" t="s">
        <v>807</v>
      </c>
      <c r="H84" s="1" t="s">
        <v>808</v>
      </c>
      <c r="I84" s="1" t="s">
        <v>809</v>
      </c>
      <c r="J84" s="1" t="s">
        <v>810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811</v>
      </c>
      <c r="B85" s="1">
        <v>0.0</v>
      </c>
      <c r="C85" s="1">
        <v>0.0</v>
      </c>
      <c r="D85" s="1">
        <v>0.0</v>
      </c>
      <c r="E85" s="1" t="s">
        <v>812</v>
      </c>
      <c r="F85" s="1" t="s">
        <v>813</v>
      </c>
      <c r="G85" s="1" t="s">
        <v>814</v>
      </c>
      <c r="H85" s="1" t="s">
        <v>815</v>
      </c>
      <c r="I85" s="1" t="s">
        <v>816</v>
      </c>
      <c r="J85" s="1" t="s">
        <v>817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818</v>
      </c>
      <c r="B86" s="1">
        <v>0.0</v>
      </c>
      <c r="C86" s="1">
        <v>0.0</v>
      </c>
      <c r="D86" s="1">
        <v>0.0</v>
      </c>
      <c r="E86" s="1">
        <v>0.0</v>
      </c>
      <c r="F86" s="1" t="s">
        <v>819</v>
      </c>
      <c r="G86" s="1" t="s">
        <v>689</v>
      </c>
      <c r="H86" s="1" t="s">
        <v>689</v>
      </c>
      <c r="I86" s="1" t="s">
        <v>820</v>
      </c>
      <c r="J86" s="1" t="s">
        <v>821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823</v>
      </c>
      <c r="B88" s="1">
        <v>0.0</v>
      </c>
      <c r="C88" s="1">
        <v>0.0</v>
      </c>
      <c r="D88" s="1">
        <v>0.0</v>
      </c>
      <c r="E88" s="1" t="s">
        <v>824</v>
      </c>
      <c r="F88" s="1" t="s">
        <v>825</v>
      </c>
      <c r="G88" s="1" t="s">
        <v>826</v>
      </c>
      <c r="H88" s="1" t="s">
        <v>827</v>
      </c>
      <c r="I88" s="1" t="s">
        <v>828</v>
      </c>
      <c r="J88" s="1" t="s">
        <v>714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829</v>
      </c>
      <c r="B89" s="1">
        <v>0.0</v>
      </c>
      <c r="C89" s="1">
        <v>0.0</v>
      </c>
      <c r="D89" s="1">
        <v>0.0</v>
      </c>
      <c r="E89" s="1" t="s">
        <v>830</v>
      </c>
      <c r="F89" s="1" t="s">
        <v>831</v>
      </c>
      <c r="G89" s="1" t="s">
        <v>832</v>
      </c>
      <c r="H89" s="1" t="s">
        <v>833</v>
      </c>
      <c r="I89" s="1" t="s">
        <v>834</v>
      </c>
      <c r="J89" s="1" t="s">
        <v>835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836</v>
      </c>
      <c r="B90" s="1">
        <v>0.0</v>
      </c>
      <c r="C90" s="1">
        <v>0.0</v>
      </c>
      <c r="D90" s="1">
        <v>0.0</v>
      </c>
      <c r="E90" s="1" t="s">
        <v>837</v>
      </c>
      <c r="F90" s="1" t="s">
        <v>838</v>
      </c>
      <c r="G90" s="1" t="s">
        <v>839</v>
      </c>
      <c r="H90" s="1" t="s">
        <v>840</v>
      </c>
      <c r="I90" s="1" t="s">
        <v>841</v>
      </c>
      <c r="J90" s="1" t="s">
        <v>842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843</v>
      </c>
      <c r="B91" s="1">
        <v>0.0</v>
      </c>
      <c r="C91" s="1">
        <v>0.0</v>
      </c>
      <c r="D91" s="1">
        <v>0.0</v>
      </c>
      <c r="E91" s="1" t="s">
        <v>844</v>
      </c>
      <c r="F91" s="1" t="s">
        <v>845</v>
      </c>
      <c r="G91" s="1" t="s">
        <v>846</v>
      </c>
      <c r="H91" s="1" t="s">
        <v>847</v>
      </c>
      <c r="I91" s="1" t="s">
        <v>848</v>
      </c>
      <c r="J91" s="1" t="s">
        <v>849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850</v>
      </c>
      <c r="B92" s="1">
        <v>0.0</v>
      </c>
      <c r="C92" s="1">
        <v>0.0</v>
      </c>
      <c r="D92" s="1">
        <v>0.0</v>
      </c>
      <c r="E92" s="1" t="s">
        <v>851</v>
      </c>
      <c r="F92" s="1" t="s">
        <v>852</v>
      </c>
      <c r="G92" s="1" t="s">
        <v>853</v>
      </c>
      <c r="H92" s="1" t="s">
        <v>854</v>
      </c>
      <c r="I92" s="1" t="s">
        <v>855</v>
      </c>
      <c r="J92" s="1" t="s">
        <v>856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857</v>
      </c>
      <c r="B93" s="1">
        <v>0.0</v>
      </c>
      <c r="C93" s="1">
        <v>0.0</v>
      </c>
      <c r="D93" s="1">
        <v>0.0</v>
      </c>
      <c r="E93" s="1" t="s">
        <v>858</v>
      </c>
      <c r="F93" s="1" t="s">
        <v>859</v>
      </c>
      <c r="G93" s="1" t="s">
        <v>860</v>
      </c>
      <c r="H93" s="1" t="s">
        <v>861</v>
      </c>
      <c r="I93" s="1" t="s">
        <v>862</v>
      </c>
      <c r="J93" s="1" t="s">
        <v>863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864</v>
      </c>
      <c r="B94" s="1">
        <v>0.0</v>
      </c>
      <c r="C94" s="1">
        <v>0.0</v>
      </c>
      <c r="D94" s="1">
        <v>0.0</v>
      </c>
      <c r="E94" s="1" t="s">
        <v>858</v>
      </c>
      <c r="F94" s="1" t="s">
        <v>859</v>
      </c>
      <c r="G94" s="1" t="s">
        <v>860</v>
      </c>
      <c r="H94" s="1" t="s">
        <v>861</v>
      </c>
      <c r="I94" s="1" t="s">
        <v>862</v>
      </c>
      <c r="J94" s="1" t="s">
        <v>863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865</v>
      </c>
      <c r="B95" s="1">
        <v>0.0</v>
      </c>
      <c r="C95" s="1">
        <v>0.0</v>
      </c>
      <c r="D95" s="1">
        <v>0.0</v>
      </c>
      <c r="E95" s="1" t="s">
        <v>866</v>
      </c>
      <c r="F95" s="1" t="s">
        <v>867</v>
      </c>
      <c r="G95" s="1" t="s">
        <v>868</v>
      </c>
      <c r="H95" s="1">
        <v>-22.0</v>
      </c>
      <c r="I95" s="1" t="s">
        <v>869</v>
      </c>
      <c r="J95" s="1" t="s">
        <v>870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871</v>
      </c>
      <c r="B96" s="1">
        <v>0.0</v>
      </c>
      <c r="C96" s="1">
        <v>0.0</v>
      </c>
      <c r="D96" s="1">
        <v>0.0</v>
      </c>
      <c r="E96" s="1">
        <v>0.0</v>
      </c>
      <c r="F96" s="1" t="s">
        <v>872</v>
      </c>
      <c r="G96" s="1" t="s">
        <v>873</v>
      </c>
      <c r="H96" s="1" t="s">
        <v>874</v>
      </c>
      <c r="I96" s="1" t="s">
        <v>875</v>
      </c>
      <c r="J96" s="1" t="s">
        <v>876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877</v>
      </c>
      <c r="B97" s="1">
        <v>0.0</v>
      </c>
      <c r="C97" s="1">
        <v>0.0</v>
      </c>
      <c r="D97" s="1">
        <v>0.0</v>
      </c>
      <c r="E97" s="1" t="s">
        <v>878</v>
      </c>
      <c r="F97" s="1" t="s">
        <v>879</v>
      </c>
      <c r="G97" s="1" t="s">
        <v>880</v>
      </c>
      <c r="H97" s="1" t="s">
        <v>881</v>
      </c>
      <c r="I97" s="1" t="s">
        <v>882</v>
      </c>
      <c r="J97" s="1" t="s">
        <v>883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884</v>
      </c>
      <c r="B98" s="1">
        <v>0.0</v>
      </c>
      <c r="C98" s="1">
        <v>0.0</v>
      </c>
      <c r="D98" s="1">
        <v>0.0</v>
      </c>
      <c r="E98" s="1" t="s">
        <v>885</v>
      </c>
      <c r="F98" s="1" t="s">
        <v>886</v>
      </c>
      <c r="G98" s="1" t="s">
        <v>887</v>
      </c>
      <c r="H98" s="1" t="s">
        <v>888</v>
      </c>
      <c r="I98" s="1" t="s">
        <v>889</v>
      </c>
      <c r="J98" s="1" t="s">
        <v>890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891</v>
      </c>
      <c r="B99" s="1">
        <v>0.0</v>
      </c>
      <c r="C99" s="1">
        <v>0.0</v>
      </c>
      <c r="D99" s="1">
        <v>0.0</v>
      </c>
      <c r="E99" s="1" t="s">
        <v>892</v>
      </c>
      <c r="F99" s="1" t="s">
        <v>893</v>
      </c>
      <c r="G99" s="1" t="s">
        <v>379</v>
      </c>
      <c r="H99" s="1" t="s">
        <v>348</v>
      </c>
      <c r="I99" s="1" t="s">
        <v>894</v>
      </c>
      <c r="J99" s="1" t="s">
        <v>895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896</v>
      </c>
      <c r="B100" s="1">
        <v>0.0</v>
      </c>
      <c r="C100" s="1">
        <v>0.0</v>
      </c>
      <c r="D100" s="1">
        <v>0.0</v>
      </c>
      <c r="E100" s="1" t="s">
        <v>897</v>
      </c>
      <c r="F100" s="1" t="s">
        <v>898</v>
      </c>
      <c r="G100" s="1" t="s">
        <v>899</v>
      </c>
      <c r="H100" s="1" t="s">
        <v>900</v>
      </c>
      <c r="I100" s="1" t="s">
        <v>901</v>
      </c>
      <c r="J100" s="1" t="s">
        <v>573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902</v>
      </c>
      <c r="B101" s="1">
        <v>0.0</v>
      </c>
      <c r="C101" s="1">
        <v>0.0</v>
      </c>
      <c r="D101" s="1">
        <v>0.0</v>
      </c>
      <c r="E101" s="1" t="s">
        <v>483</v>
      </c>
      <c r="F101" s="1" t="s">
        <v>903</v>
      </c>
      <c r="G101" s="1" t="s">
        <v>234</v>
      </c>
      <c r="H101" s="1" t="s">
        <v>904</v>
      </c>
      <c r="I101" s="1" t="s">
        <v>905</v>
      </c>
      <c r="J101" s="1" t="s">
        <v>906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907</v>
      </c>
      <c r="B102" s="1">
        <v>0.0</v>
      </c>
      <c r="C102" s="1">
        <v>0.0</v>
      </c>
      <c r="D102" s="1">
        <v>0.0</v>
      </c>
      <c r="E102" s="1" t="s">
        <v>483</v>
      </c>
      <c r="F102" s="1" t="s">
        <v>903</v>
      </c>
      <c r="G102" s="1" t="s">
        <v>234</v>
      </c>
      <c r="H102" s="1" t="s">
        <v>904</v>
      </c>
      <c r="I102" s="1" t="s">
        <v>905</v>
      </c>
      <c r="J102" s="1" t="s">
        <v>906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908</v>
      </c>
      <c r="B103" s="1">
        <v>0.0</v>
      </c>
      <c r="C103" s="1">
        <v>0.0</v>
      </c>
      <c r="D103" s="1">
        <v>0.0</v>
      </c>
      <c r="E103" s="1" t="s">
        <v>909</v>
      </c>
      <c r="F103" s="1" t="s">
        <v>910</v>
      </c>
      <c r="G103" s="1" t="s">
        <v>911</v>
      </c>
      <c r="H103" s="1" t="s">
        <v>912</v>
      </c>
      <c r="I103" s="1" t="s">
        <v>913</v>
      </c>
      <c r="J103" s="1" t="s">
        <v>914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915</v>
      </c>
      <c r="B104" s="1">
        <v>0.0</v>
      </c>
      <c r="C104" s="1">
        <v>0.0</v>
      </c>
      <c r="D104" s="1">
        <v>0.0</v>
      </c>
      <c r="E104" s="1" t="s">
        <v>916</v>
      </c>
      <c r="F104" s="1" t="s">
        <v>917</v>
      </c>
      <c r="G104" s="1" t="s">
        <v>918</v>
      </c>
      <c r="H104" s="1" t="s">
        <v>919</v>
      </c>
      <c r="I104" s="1" t="s">
        <v>920</v>
      </c>
      <c r="J104" s="1" t="s">
        <v>921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922</v>
      </c>
      <c r="B105" s="1">
        <v>0.0</v>
      </c>
      <c r="C105" s="1">
        <v>0.0</v>
      </c>
      <c r="D105" s="1">
        <v>0.0</v>
      </c>
      <c r="E105" s="1">
        <v>0.0</v>
      </c>
      <c r="F105" s="1" t="s">
        <v>923</v>
      </c>
      <c r="G105" s="1" t="s">
        <v>924</v>
      </c>
      <c r="H105" s="1" t="s">
        <v>925</v>
      </c>
      <c r="I105" s="1" t="s">
        <v>926</v>
      </c>
      <c r="J105" s="1" t="s">
        <v>927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928</v>
      </c>
      <c r="B106" s="1">
        <v>0.0</v>
      </c>
      <c r="C106" s="1">
        <v>0.0</v>
      </c>
      <c r="D106" s="1">
        <v>0.0</v>
      </c>
      <c r="E106" s="1">
        <v>0.0</v>
      </c>
      <c r="F106" s="1" t="s">
        <v>406</v>
      </c>
      <c r="G106" s="1" t="s">
        <v>929</v>
      </c>
      <c r="H106" s="1" t="s">
        <v>930</v>
      </c>
      <c r="I106" s="1" t="s">
        <v>931</v>
      </c>
      <c r="J106" s="1" t="s">
        <v>932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934</v>
      </c>
      <c r="H107" s="1" t="s">
        <v>689</v>
      </c>
      <c r="I107" s="1" t="s">
        <v>935</v>
      </c>
      <c r="J107" s="1" t="s">
        <v>936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939</v>
      </c>
      <c r="H109" s="1" t="s">
        <v>940</v>
      </c>
      <c r="I109" s="1" t="s">
        <v>941</v>
      </c>
      <c r="J109" s="1">
        <v>4.0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943</v>
      </c>
      <c r="H110" s="1" t="s">
        <v>944</v>
      </c>
      <c r="I110" s="1" t="s">
        <v>945</v>
      </c>
      <c r="J110" s="1" t="s">
        <v>353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520</v>
      </c>
      <c r="H111" s="1" t="s">
        <v>947</v>
      </c>
      <c r="I111" s="1" t="s">
        <v>948</v>
      </c>
      <c r="J111" s="1" t="s">
        <v>949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950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951</v>
      </c>
      <c r="H112" s="1" t="s">
        <v>952</v>
      </c>
      <c r="I112" s="1" t="s">
        <v>953</v>
      </c>
      <c r="J112" s="1" t="s">
        <v>954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956</v>
      </c>
      <c r="H113" s="1" t="s">
        <v>699</v>
      </c>
      <c r="I113" s="1" t="s">
        <v>953</v>
      </c>
      <c r="J113" s="1" t="s">
        <v>957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959</v>
      </c>
      <c r="H114" s="1" t="s">
        <v>960</v>
      </c>
      <c r="I114" s="1" t="s">
        <v>961</v>
      </c>
      <c r="J114" s="1" t="s">
        <v>962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963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959</v>
      </c>
      <c r="H115" s="1" t="s">
        <v>960</v>
      </c>
      <c r="I115" s="1" t="s">
        <v>961</v>
      </c>
      <c r="J115" s="1" t="s">
        <v>962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964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965</v>
      </c>
      <c r="H116" s="1" t="s">
        <v>615</v>
      </c>
      <c r="I116" s="1" t="s">
        <v>966</v>
      </c>
      <c r="J116" s="1" t="s">
        <v>967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968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969</v>
      </c>
      <c r="I117" s="1" t="s">
        <v>970</v>
      </c>
      <c r="J117" s="1" t="s">
        <v>971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972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716</v>
      </c>
      <c r="H118" s="1" t="s">
        <v>973</v>
      </c>
      <c r="I118" s="1" t="s">
        <v>974</v>
      </c>
      <c r="J118" s="1" t="s">
        <v>975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976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638</v>
      </c>
      <c r="H119" s="1" t="s">
        <v>462</v>
      </c>
      <c r="I119" s="1" t="s">
        <v>444</v>
      </c>
      <c r="J119" s="1" t="s">
        <v>977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978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979</v>
      </c>
      <c r="H120" s="1" t="s">
        <v>980</v>
      </c>
      <c r="I120" s="1" t="s">
        <v>981</v>
      </c>
      <c r="J120" s="1" t="s">
        <v>982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983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984</v>
      </c>
      <c r="H121" s="1" t="s">
        <v>985</v>
      </c>
      <c r="I121" s="1" t="s">
        <v>986</v>
      </c>
      <c r="J121" s="1" t="s">
        <v>987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988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989</v>
      </c>
      <c r="H122" s="1" t="s">
        <v>990</v>
      </c>
      <c r="I122" s="1" t="s">
        <v>991</v>
      </c>
      <c r="J122" s="1" t="s">
        <v>320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992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989</v>
      </c>
      <c r="H123" s="1" t="s">
        <v>990</v>
      </c>
      <c r="I123" s="1" t="s">
        <v>991</v>
      </c>
      <c r="J123" s="1" t="s">
        <v>320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993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994</v>
      </c>
      <c r="H124" s="1" t="s">
        <v>995</v>
      </c>
      <c r="I124" s="1" t="s">
        <v>996</v>
      </c>
      <c r="J124" s="1" t="s">
        <v>997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998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999</v>
      </c>
      <c r="H125" s="1" t="s">
        <v>1000</v>
      </c>
      <c r="I125" s="1" t="s">
        <v>1001</v>
      </c>
      <c r="J125" s="1" t="s">
        <v>1002</v>
      </c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1003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1004</v>
      </c>
      <c r="I126" s="1" t="s">
        <v>1005</v>
      </c>
      <c r="J126" s="1" t="s">
        <v>1006</v>
      </c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1007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1008</v>
      </c>
      <c r="I127" s="1" t="s">
        <v>1009</v>
      </c>
      <c r="J127" s="1" t="s">
        <v>1010</v>
      </c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1011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 t="s">
        <v>1012</v>
      </c>
      <c r="J128" s="1" t="s">
        <v>904</v>
      </c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1013</v>
      </c>
      <c r="C1" s="1" t="s">
        <v>1014</v>
      </c>
      <c r="D1" s="1" t="s">
        <v>1015</v>
      </c>
      <c r="E1" s="1" t="s">
        <v>1016</v>
      </c>
      <c r="F1" s="1" t="s">
        <v>1017</v>
      </c>
      <c r="G1" s="1" t="s">
        <v>1018</v>
      </c>
      <c r="H1" s="1" t="s">
        <v>1019</v>
      </c>
      <c r="I1" s="1" t="s">
        <v>1020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1021</v>
      </c>
      <c r="B2" s="1" t="s">
        <v>1022</v>
      </c>
      <c r="C2" s="1" t="s">
        <v>1023</v>
      </c>
      <c r="D2" s="1" t="s">
        <v>1024</v>
      </c>
      <c r="E2" s="1" t="s">
        <v>1025</v>
      </c>
      <c r="F2" s="1" t="s">
        <v>1026</v>
      </c>
      <c r="G2" s="1" t="s">
        <v>1027</v>
      </c>
      <c r="H2" s="1" t="s">
        <v>1027</v>
      </c>
      <c r="I2" s="1" t="s">
        <v>1028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1029</v>
      </c>
      <c r="B3" s="1" t="s">
        <v>1028</v>
      </c>
      <c r="C3" s="1" t="s">
        <v>1030</v>
      </c>
      <c r="D3" s="1" t="s">
        <v>1031</v>
      </c>
      <c r="E3" s="1" t="s">
        <v>1032</v>
      </c>
      <c r="F3" s="1" t="s">
        <v>1033</v>
      </c>
      <c r="G3" s="1" t="s">
        <v>1034</v>
      </c>
      <c r="H3" s="1" t="s">
        <v>1035</v>
      </c>
      <c r="I3" s="1" t="s">
        <v>1028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1036</v>
      </c>
      <c r="B4" s="1" t="s">
        <v>1037</v>
      </c>
      <c r="C4" s="1" t="s">
        <v>1038</v>
      </c>
      <c r="D4" s="1" t="s">
        <v>1039</v>
      </c>
      <c r="E4" s="1" t="s">
        <v>1040</v>
      </c>
      <c r="F4" s="1" t="s">
        <v>1041</v>
      </c>
      <c r="G4" s="1" t="s">
        <v>1027</v>
      </c>
      <c r="H4" s="1" t="s">
        <v>1027</v>
      </c>
      <c r="I4" s="1" t="s">
        <v>1027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1029</v>
      </c>
      <c r="B5" s="1" t="s">
        <v>1028</v>
      </c>
      <c r="C5" s="1" t="s">
        <v>1042</v>
      </c>
      <c r="D5" s="1" t="s">
        <v>1043</v>
      </c>
      <c r="E5" s="1" t="s">
        <v>1044</v>
      </c>
      <c r="F5" s="1" t="s">
        <v>1045</v>
      </c>
      <c r="G5" s="1" t="s">
        <v>1046</v>
      </c>
      <c r="H5" s="1" t="s">
        <v>1035</v>
      </c>
      <c r="I5" s="1" t="s">
        <v>1035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1047</v>
      </c>
      <c r="B6" s="1" t="s">
        <v>1048</v>
      </c>
      <c r="C6" s="1" t="s">
        <v>1049</v>
      </c>
      <c r="D6" s="1" t="s">
        <v>1050</v>
      </c>
      <c r="E6" s="1" t="s">
        <v>1051</v>
      </c>
      <c r="F6" s="1" t="s">
        <v>1052</v>
      </c>
      <c r="G6" s="1" t="s">
        <v>1053</v>
      </c>
      <c r="H6" s="1" t="s">
        <v>1054</v>
      </c>
      <c r="I6" s="1" t="s">
        <v>1055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1056</v>
      </c>
      <c r="B7" s="1" t="s">
        <v>1057</v>
      </c>
      <c r="C7" s="1" t="s">
        <v>1058</v>
      </c>
      <c r="D7" s="1" t="s">
        <v>1059</v>
      </c>
      <c r="E7" s="1" t="s">
        <v>1060</v>
      </c>
      <c r="F7" s="1" t="s">
        <v>1061</v>
      </c>
      <c r="G7" s="1" t="s">
        <v>1028</v>
      </c>
      <c r="H7" s="1" t="s">
        <v>1028</v>
      </c>
      <c r="I7" s="1" t="s">
        <v>1028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1062</v>
      </c>
      <c r="B8" s="1" t="s">
        <v>1028</v>
      </c>
      <c r="C8" s="1" t="s">
        <v>1063</v>
      </c>
      <c r="D8" s="1" t="s">
        <v>1064</v>
      </c>
      <c r="E8" s="1" t="s">
        <v>1063</v>
      </c>
      <c r="F8" s="1" t="s">
        <v>1065</v>
      </c>
      <c r="G8" s="1" t="s">
        <v>1066</v>
      </c>
      <c r="H8" s="1" t="s">
        <v>1067</v>
      </c>
      <c r="I8" s="1" t="s">
        <v>1068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1069</v>
      </c>
      <c r="B9" s="1" t="s">
        <v>1070</v>
      </c>
      <c r="C9" s="1" t="s">
        <v>1071</v>
      </c>
      <c r="D9" s="1" t="s">
        <v>1072</v>
      </c>
      <c r="E9" s="1" t="s">
        <v>1073</v>
      </c>
      <c r="F9" s="1" t="s">
        <v>1074</v>
      </c>
      <c r="G9" s="1" t="s">
        <v>1075</v>
      </c>
      <c r="H9" s="1" t="s">
        <v>1076</v>
      </c>
      <c r="I9" s="1" t="s">
        <v>1077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1078</v>
      </c>
      <c r="B10" s="1" t="s">
        <v>1063</v>
      </c>
      <c r="C10" s="1" t="s">
        <v>1063</v>
      </c>
      <c r="D10" s="1" t="s">
        <v>1063</v>
      </c>
      <c r="E10" s="1" t="s">
        <v>1063</v>
      </c>
      <c r="F10" s="1" t="s">
        <v>1063</v>
      </c>
      <c r="G10" s="1" t="s">
        <v>1075</v>
      </c>
      <c r="H10" s="1" t="s">
        <v>1076</v>
      </c>
      <c r="I10" s="1" t="s">
        <v>1077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1079</v>
      </c>
      <c r="B11" s="1" t="s">
        <v>1063</v>
      </c>
      <c r="C11" s="1" t="s">
        <v>1063</v>
      </c>
      <c r="D11" s="1" t="s">
        <v>1063</v>
      </c>
      <c r="E11" s="1" t="s">
        <v>1063</v>
      </c>
      <c r="F11" s="1" t="s">
        <v>1063</v>
      </c>
      <c r="G11" s="1" t="s">
        <v>1080</v>
      </c>
      <c r="H11" s="1" t="s">
        <v>1081</v>
      </c>
      <c r="I11" s="1" t="s">
        <v>1082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1083</v>
      </c>
      <c r="B12" s="1" t="s">
        <v>1063</v>
      </c>
      <c r="C12" s="1" t="s">
        <v>1064</v>
      </c>
      <c r="D12" s="1" t="s">
        <v>1063</v>
      </c>
      <c r="E12" s="1" t="s">
        <v>1063</v>
      </c>
      <c r="F12" s="1" t="s">
        <v>1063</v>
      </c>
      <c r="G12" s="1" t="s">
        <v>1084</v>
      </c>
      <c r="H12" s="1" t="s">
        <v>1085</v>
      </c>
      <c r="I12" s="1" t="s">
        <v>1086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1087</v>
      </c>
      <c r="B13" s="1" t="s">
        <v>1063</v>
      </c>
      <c r="C13" s="1" t="s">
        <v>1064</v>
      </c>
      <c r="D13" s="1" t="s">
        <v>1063</v>
      </c>
      <c r="E13" s="1" t="s">
        <v>1063</v>
      </c>
      <c r="F13" s="1" t="s">
        <v>1063</v>
      </c>
      <c r="G13" s="1" t="s">
        <v>1088</v>
      </c>
      <c r="H13" s="1" t="s">
        <v>1089</v>
      </c>
      <c r="I13" s="1" t="s">
        <v>1090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1091</v>
      </c>
      <c r="B14" s="1" t="s">
        <v>1092</v>
      </c>
      <c r="C14" s="1" t="s">
        <v>1093</v>
      </c>
      <c r="D14" s="1" t="s">
        <v>1094</v>
      </c>
      <c r="E14" s="1" t="s">
        <v>1095</v>
      </c>
      <c r="F14" s="1" t="s">
        <v>1096</v>
      </c>
      <c r="G14" s="1" t="s">
        <v>1097</v>
      </c>
      <c r="H14" s="1" t="s">
        <v>1098</v>
      </c>
      <c r="I14" s="1" t="s">
        <v>1099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1100</v>
      </c>
      <c r="B15" s="1" t="s">
        <v>1101</v>
      </c>
      <c r="C15" s="1" t="s">
        <v>181</v>
      </c>
      <c r="D15" s="1" t="s">
        <v>181</v>
      </c>
      <c r="E15" s="1" t="s">
        <v>1102</v>
      </c>
      <c r="F15" s="1" t="s">
        <v>342</v>
      </c>
      <c r="G15" s="1" t="s">
        <v>1103</v>
      </c>
      <c r="H15" s="1" t="s">
        <v>1104</v>
      </c>
      <c r="I15" s="1" t="s">
        <v>1104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1105</v>
      </c>
      <c r="B16" s="1" t="s">
        <v>1106</v>
      </c>
      <c r="C16" s="1" t="s">
        <v>1107</v>
      </c>
      <c r="D16" s="1" t="s">
        <v>1108</v>
      </c>
      <c r="E16" s="1" t="s">
        <v>1109</v>
      </c>
      <c r="F16" s="1" t="s">
        <v>1110</v>
      </c>
      <c r="G16" s="1" t="s">
        <v>1111</v>
      </c>
      <c r="H16" s="1" t="s">
        <v>1112</v>
      </c>
      <c r="I16" s="1" t="s">
        <v>1112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1113</v>
      </c>
      <c r="B17" s="1" t="s">
        <v>159</v>
      </c>
      <c r="C17" s="1" t="s">
        <v>151</v>
      </c>
      <c r="D17" s="1" t="s">
        <v>160</v>
      </c>
      <c r="E17" s="1" t="s">
        <v>161</v>
      </c>
      <c r="F17" s="1" t="s">
        <v>162</v>
      </c>
      <c r="G17" s="1" t="s">
        <v>1114</v>
      </c>
      <c r="H17" s="1" t="s">
        <v>1115</v>
      </c>
      <c r="I17" s="1" t="s">
        <v>1116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1117</v>
      </c>
      <c r="B18" s="1" t="s">
        <v>1118</v>
      </c>
      <c r="C18" s="1" t="s">
        <v>1119</v>
      </c>
      <c r="D18" s="1" t="s">
        <v>1120</v>
      </c>
      <c r="E18" s="1" t="s">
        <v>1121</v>
      </c>
      <c r="F18" s="1" t="s">
        <v>1122</v>
      </c>
      <c r="G18" s="1" t="s">
        <v>1123</v>
      </c>
      <c r="H18" s="1" t="s">
        <v>1124</v>
      </c>
      <c r="I18" s="1" t="s">
        <v>1125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1126</v>
      </c>
      <c r="B19" s="1" t="s">
        <v>1127</v>
      </c>
      <c r="C19" s="1" t="s">
        <v>1128</v>
      </c>
      <c r="D19" s="1" t="s">
        <v>1129</v>
      </c>
      <c r="E19" s="1" t="s">
        <v>1130</v>
      </c>
      <c r="F19" s="1" t="s">
        <v>1131</v>
      </c>
      <c r="G19" s="1" t="s">
        <v>1132</v>
      </c>
      <c r="H19" s="1" t="s">
        <v>1133</v>
      </c>
      <c r="I19" s="1" t="s">
        <v>1134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1135</v>
      </c>
      <c r="B20" s="1" t="s">
        <v>1136</v>
      </c>
      <c r="C20" s="1" t="s">
        <v>1137</v>
      </c>
      <c r="D20" s="1" t="s">
        <v>1138</v>
      </c>
      <c r="E20" s="1" t="s">
        <v>1139</v>
      </c>
      <c r="F20" s="1" t="s">
        <v>1140</v>
      </c>
      <c r="G20" s="1" t="s">
        <v>1141</v>
      </c>
      <c r="H20" s="1" t="s">
        <v>1142</v>
      </c>
      <c r="I20" s="1" t="s">
        <v>1143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1144</v>
      </c>
      <c r="B21" s="1" t="s">
        <v>1145</v>
      </c>
      <c r="C21" s="1" t="s">
        <v>1146</v>
      </c>
      <c r="D21" s="1" t="s">
        <v>1147</v>
      </c>
      <c r="E21" s="1" t="s">
        <v>1148</v>
      </c>
      <c r="F21" s="1" t="s">
        <v>1149</v>
      </c>
      <c r="G21" s="1" t="s">
        <v>1150</v>
      </c>
      <c r="H21" s="1" t="s">
        <v>1151</v>
      </c>
      <c r="I21" s="1" t="s">
        <v>1152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1153</v>
      </c>
      <c r="B22" s="1" t="s">
        <v>1154</v>
      </c>
      <c r="C22" s="1" t="s">
        <v>1155</v>
      </c>
      <c r="D22" s="1" t="s">
        <v>1156</v>
      </c>
      <c r="E22" s="1" t="s">
        <v>1157</v>
      </c>
      <c r="F22" s="1" t="s">
        <v>1158</v>
      </c>
      <c r="G22" s="1" t="s">
        <v>1159</v>
      </c>
      <c r="H22" s="1" t="s">
        <v>1160</v>
      </c>
      <c r="I22" s="1" t="s">
        <v>1161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1162</v>
      </c>
      <c r="C23" s="1" t="s">
        <v>1163</v>
      </c>
      <c r="D23" s="1" t="s">
        <v>1164</v>
      </c>
      <c r="E23" s="1" t="s">
        <v>1165</v>
      </c>
      <c r="F23" s="1" t="s">
        <v>1166</v>
      </c>
      <c r="G23" s="1" t="s">
        <v>1028</v>
      </c>
      <c r="H23" s="1" t="s">
        <v>1028</v>
      </c>
      <c r="I23" s="1" t="s">
        <v>1028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1167</v>
      </c>
      <c r="B24" s="1" t="s">
        <v>1168</v>
      </c>
      <c r="C24" s="1" t="s">
        <v>1169</v>
      </c>
      <c r="D24" s="1" t="s">
        <v>1170</v>
      </c>
      <c r="E24" s="1" t="s">
        <v>1171</v>
      </c>
      <c r="F24" s="1" t="s">
        <v>1172</v>
      </c>
      <c r="G24" s="1" t="s">
        <v>1173</v>
      </c>
      <c r="H24" s="1" t="s">
        <v>1173</v>
      </c>
      <c r="I24" s="1" t="s">
        <v>1173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1174</v>
      </c>
      <c r="B25" s="1" t="s">
        <v>1175</v>
      </c>
      <c r="C25" s="1" t="s">
        <v>1176</v>
      </c>
      <c r="D25" s="1" t="s">
        <v>1177</v>
      </c>
      <c r="E25" s="1" t="s">
        <v>1178</v>
      </c>
      <c r="F25" s="1" t="s">
        <v>1179</v>
      </c>
      <c r="G25" s="1" t="s">
        <v>1180</v>
      </c>
      <c r="H25" s="1" t="s">
        <v>1180</v>
      </c>
      <c r="I25" s="1" t="s">
        <v>1028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1181</v>
      </c>
      <c r="B26" s="1" t="s">
        <v>1182</v>
      </c>
      <c r="C26" s="1" t="s">
        <v>1183</v>
      </c>
      <c r="D26" s="1" t="s">
        <v>1184</v>
      </c>
      <c r="E26" s="1" t="s">
        <v>1185</v>
      </c>
      <c r="F26" s="1" t="s">
        <v>1186</v>
      </c>
      <c r="G26" s="1" t="s">
        <v>1028</v>
      </c>
      <c r="H26" s="1" t="s">
        <v>1028</v>
      </c>
      <c r="I26" s="1" t="s">
        <v>1028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1187</v>
      </c>
      <c r="B2" s="1" t="s">
        <v>1188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1189</v>
      </c>
      <c r="B3" s="1" t="s">
        <v>1190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1191</v>
      </c>
      <c r="B4" s="1" t="s">
        <v>1192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1193</v>
      </c>
      <c r="B5" s="1" t="s">
        <v>1194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1196</v>
      </c>
      <c r="B7" s="1" t="s">
        <v>1197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1198</v>
      </c>
      <c r="B8" s="4" t="s">
        <v>1199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1200</v>
      </c>
      <c r="B9" s="1" t="s">
        <v>1201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1202</v>
      </c>
      <c r="B10" s="1" t="s">
        <v>1203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1204</v>
      </c>
      <c r="B11" s="1" t="s">
        <v>1201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1205</v>
      </c>
      <c r="B12" s="1" t="s">
        <v>1206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1207</v>
      </c>
      <c r="B13" s="1" t="s">
        <v>1208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1209</v>
      </c>
      <c r="B14" s="1" t="s">
        <v>1206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1210</v>
      </c>
      <c r="B15" s="1" t="s">
        <v>1211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1212</v>
      </c>
      <c r="B16" s="1">
        <v>1143.0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1213</v>
      </c>
      <c r="B17" s="1" t="s">
        <v>1214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1215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1216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1217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1218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1219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1221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1222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1223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1224</v>
      </c>
      <c r="B27" s="1">
        <v>52.33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1225</v>
      </c>
      <c r="B28" s="1">
        <v>51.75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1226</v>
      </c>
      <c r="B29" s="1">
        <v>50.9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1227</v>
      </c>
      <c r="B30" s="1">
        <v>52.9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1228</v>
      </c>
      <c r="B31" s="1">
        <v>52.33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1229</v>
      </c>
      <c r="B32" s="1">
        <v>51.75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1230</v>
      </c>
      <c r="B33" s="1">
        <v>50.9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1231</v>
      </c>
      <c r="B34" s="1">
        <v>52.9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1232</v>
      </c>
      <c r="B35" s="1">
        <v>0.32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1233</v>
      </c>
      <c r="B36" s="1">
        <v>0.0061000003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1234</v>
      </c>
      <c r="B37" s="1">
        <v>1.7307648E9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1235</v>
      </c>
      <c r="B38" s="1">
        <v>0.0427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1236</v>
      </c>
      <c r="B39" s="1">
        <v>0.81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1237</v>
      </c>
      <c r="B40" s="1">
        <v>1.042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1238</v>
      </c>
      <c r="B41" s="1">
        <v>7.221763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1239</v>
      </c>
      <c r="B42" s="1">
        <v>9.192746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1240</v>
      </c>
      <c r="B43" s="1">
        <v>804927.0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1241</v>
      </c>
      <c r="B44" s="1">
        <v>804927.0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1242</v>
      </c>
      <c r="B45" s="1">
        <v>677713.0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1243</v>
      </c>
      <c r="B46" s="1">
        <v>583930.0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1244</v>
      </c>
      <c r="B47" s="1">
        <v>583930.0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1245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1246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1247</v>
      </c>
      <c r="B50" s="1">
        <v>2.74269184E9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1248</v>
      </c>
      <c r="B51" s="1">
        <v>50.6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1249</v>
      </c>
      <c r="B52" s="1">
        <v>75.53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1250</v>
      </c>
      <c r="B53" s="1">
        <v>1.7219753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1251</v>
      </c>
      <c r="B54" s="1">
        <v>63.4048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1252</v>
      </c>
      <c r="B55" s="1">
        <v>63.27985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1253</v>
      </c>
      <c r="B56" s="1">
        <v>0.31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1254</v>
      </c>
      <c r="B57" s="1">
        <v>0.005923944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1255</v>
      </c>
      <c r="B58" s="1" t="s">
        <v>1256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1257</v>
      </c>
      <c r="B59" s="1">
        <v>2.320520704E9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1258</v>
      </c>
      <c r="B60" s="1">
        <v>0.23753999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1259</v>
      </c>
      <c r="B61" s="1">
        <v>5.1376726E7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1260</v>
      </c>
      <c r="B62" s="1">
        <v>5.23115E7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1261</v>
      </c>
      <c r="B63" s="1">
        <v>5492577.0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1262</v>
      </c>
      <c r="B64" s="1">
        <v>5264271.0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1263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1264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1265</v>
      </c>
      <c r="B67" s="1">
        <v>0.105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1266</v>
      </c>
      <c r="B68" s="1">
        <v>0.01698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1267</v>
      </c>
      <c r="B69" s="1">
        <v>1.03586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1268</v>
      </c>
      <c r="B70" s="1">
        <v>9.1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1269</v>
      </c>
      <c r="B71" s="1">
        <v>0.146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1270</v>
      </c>
      <c r="B72" s="1">
        <v>5.23115E7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1271</v>
      </c>
      <c r="B73" s="1">
        <v>39.892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1272</v>
      </c>
      <c r="B74" s="1">
        <v>1.3142986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1273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1274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1275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1276</v>
      </c>
      <c r="B78" s="1">
        <v>-0.511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1277</v>
      </c>
      <c r="B79" s="1">
        <v>3.78343008E8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1278</v>
      </c>
      <c r="B80" s="1">
        <v>7.26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1279</v>
      </c>
      <c r="B81" s="1">
        <v>4.01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1280</v>
      </c>
      <c r="B82" s="1">
        <v>1.457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1281</v>
      </c>
      <c r="B83" s="1">
        <v>4.307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1282</v>
      </c>
      <c r="B84" s="1">
        <v>-0.17472059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1283</v>
      </c>
      <c r="B85" s="1">
        <v>0.23713636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1284</v>
      </c>
      <c r="B86" s="1">
        <v>0.08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1285</v>
      </c>
      <c r="B87" s="1">
        <v>1.7307648E9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1286</v>
      </c>
      <c r="B88" s="1" t="s">
        <v>1287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1288</v>
      </c>
      <c r="B89" s="1" t="s">
        <v>1289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1290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1291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1292</v>
      </c>
      <c r="B92" s="1" t="s">
        <v>1293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1294</v>
      </c>
      <c r="B93" s="1" t="s">
        <v>1293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1295</v>
      </c>
      <c r="B94" s="1">
        <v>1.4920902E9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1296</v>
      </c>
      <c r="B95" s="1" t="s">
        <v>1297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1298</v>
      </c>
      <c r="B96" s="1" t="s">
        <v>1299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1300</v>
      </c>
      <c r="B97" s="1" t="s">
        <v>1301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1302</v>
      </c>
      <c r="B98" s="1" t="s">
        <v>1303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1304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1305</v>
      </c>
      <c r="B100" s="1">
        <v>52.43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1306</v>
      </c>
      <c r="B101" s="1">
        <v>90.0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1307</v>
      </c>
      <c r="B102" s="1">
        <v>65.0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1308</v>
      </c>
      <c r="B103" s="1">
        <v>74.0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1309</v>
      </c>
      <c r="B104" s="1">
        <v>70.0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1310</v>
      </c>
      <c r="B105" s="1">
        <v>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1311</v>
      </c>
      <c r="B106" s="1" t="s">
        <v>1312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1313</v>
      </c>
      <c r="B107" s="1">
        <v>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1314</v>
      </c>
      <c r="B108" s="1">
        <v>5.92550016E8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1315</v>
      </c>
      <c r="B109" s="1">
        <v>11.327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1316</v>
      </c>
      <c r="B110" s="1">
        <v>5.38828032E8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1317</v>
      </c>
      <c r="B111" s="1">
        <v>1.70376992E8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1318</v>
      </c>
      <c r="B112" s="1">
        <v>4.453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1319</v>
      </c>
      <c r="B113" s="1">
        <v>5.81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1320</v>
      </c>
      <c r="B114" s="1">
        <v>1.59275904E9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1321</v>
      </c>
      <c r="B115" s="1">
        <v>8.164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1322</v>
      </c>
      <c r="B116" s="1">
        <v>30.554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1323</v>
      </c>
      <c r="B117" s="1">
        <v>0.102419995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1324</v>
      </c>
      <c r="B118" s="1">
        <v>0.19746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1325</v>
      </c>
      <c r="B119" s="1">
        <v>-4.6466876E7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1326</v>
      </c>
      <c r="B120" s="1">
        <v>5.58331008E8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1327</v>
      </c>
      <c r="B121" s="1">
        <v>-0.513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1328</v>
      </c>
      <c r="B122" s="1">
        <v>-0.226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1329</v>
      </c>
      <c r="B123" s="1">
        <v>0.37249002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1330</v>
      </c>
      <c r="B124" s="1">
        <v>0.33830002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1331</v>
      </c>
      <c r="B125" s="1">
        <v>0.11968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1332</v>
      </c>
      <c r="B126" s="1" t="s">
        <v>1256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1333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54</v>
      </c>
      <c r="B3" s="1">
        <v>0.0</v>
      </c>
      <c r="C3" s="1">
        <v>-81.0</v>
      </c>
      <c r="D3" s="1">
        <v>212.0</v>
      </c>
      <c r="E3" s="1">
        <v>314.0</v>
      </c>
      <c r="F3" s="1">
        <v>244.0</v>
      </c>
      <c r="G3" s="1">
        <v>50.0</v>
      </c>
      <c r="H3" s="1">
        <v>229.0</v>
      </c>
      <c r="I3" s="1">
        <v>362.0</v>
      </c>
      <c r="J3" s="1">
        <v>21.0</v>
      </c>
      <c r="K3" s="1">
        <f>IF(J3*FORECAST(K2,B3:J3,B2:J2)&gt;0,FORECAST(K2,B3:J3,B2:J2),J3)*$X$1</f>
        <v>248.6944444</v>
      </c>
      <c r="L3" s="1">
        <f>IF(K3*FORECAST(L2,B3:K3,B2:K2)&gt;0,FORECAST(L2,B3:K3,B2:K2),K3)*$X$1</f>
        <v>268.4111111</v>
      </c>
      <c r="M3" s="1">
        <f>IF(L3*FORECAST(M2,B3:L3,B2:L2)&gt;0,FORECAST(M2,B3:L3,B2:L2),L3)*$X$1</f>
        <v>288.1277778</v>
      </c>
      <c r="N3" s="1">
        <f>IF(M3*FORECAST(N2,B3:M3,B2:M2)&gt;0,FORECAST(N2,B3:M3,B2:M2),M3)*$X$1</f>
        <v>307.8444444</v>
      </c>
      <c r="O3" s="1">
        <f>IF(N3*FORECAST(O2,B3:N3,B2:N2)&gt;0,FORECAST(O2,B3:N3,B2:N2),N3)*$X$1</f>
        <v>327.5611111</v>
      </c>
      <c r="P3" s="1">
        <f>IF(O3*FORECAST(P2,B3:O3,B2:O2)&gt;0,FORECAST(P2,B3:O3,B2:O2),O3)*$X$1</f>
        <v>347.2777778</v>
      </c>
      <c r="Q3" s="1">
        <f>IF(P3*FORECAST(Q2,B3:P3,B2:P2)&gt;0,FORECAST(Q2,B3:P3,B2:P2),P3)*$X$1</f>
        <v>366.9944444</v>
      </c>
      <c r="R3" s="5">
        <f>IF(Q3*FORECAST(R2,B3:Q3,B2:Q2)&gt;0,FORECAST(R2,B3:Q3,B2:Q2),Q3)*$X$1</f>
        <v>386.7111111</v>
      </c>
      <c r="S3" s="5">
        <f>IF(R3*FORECAST(S2,B3:R3,B2:R2)&gt;0,FORECAST(S2,B3:R3,B2:R2),R3)*$X$1</f>
        <v>406.4277778</v>
      </c>
      <c r="T3" s="5">
        <f>IF(S3*FORECAST(T2,B3:S3,B2:S2)&gt;0,FORECAST(T2,B3:S3,B2:S2),S3)*$X$1</f>
        <v>426.1444444</v>
      </c>
      <c r="U3" s="5">
        <f>IF(T3*FORECAST(U2,B3:T3,B2:T2)&gt;0,FORECAST(U2,B3:T3,B2:T2),T3)*$X$1</f>
        <v>445.8611111</v>
      </c>
      <c r="V3" s="5">
        <f>IF(U3*FORECAST(V2,B3:U3,B2:U2)&gt;0,FORECAST(V2,B3:U3,B2:U2),U3)*$X$1</f>
        <v>465.5777778</v>
      </c>
      <c r="W3" s="2"/>
      <c r="X3" s="2"/>
      <c r="Y3" s="2"/>
      <c r="Z3" s="2"/>
    </row>
    <row r="4">
      <c r="A4" s="3" t="s">
        <v>108</v>
      </c>
      <c r="B4" s="1">
        <v>1330.0</v>
      </c>
      <c r="C4" s="1">
        <v>-161.0</v>
      </c>
      <c r="D4" s="1">
        <v>293.0</v>
      </c>
      <c r="E4" s="1">
        <v>250.0</v>
      </c>
      <c r="F4" s="1">
        <v>167.0</v>
      </c>
      <c r="G4" s="1">
        <v>198.0</v>
      </c>
      <c r="H4" s="1">
        <v>-12.0</v>
      </c>
      <c r="I4" s="1">
        <v>-502.0</v>
      </c>
      <c r="J4" s="1">
        <v>-574.0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1334</v>
      </c>
      <c r="B5" s="1">
        <v>0.0</v>
      </c>
      <c r="C5" s="1">
        <v>3.0</v>
      </c>
      <c r="D5" s="1">
        <v>52.0</v>
      </c>
      <c r="E5" s="1">
        <v>52.0</v>
      </c>
      <c r="F5" s="1">
        <v>51.0</v>
      </c>
      <c r="G5" s="1">
        <v>51.0</v>
      </c>
      <c r="H5" s="1">
        <v>51.0</v>
      </c>
      <c r="I5" s="1">
        <v>51.0</v>
      </c>
      <c r="J5" s="1">
        <v>52.0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1335</v>
      </c>
      <c r="L7" s="1">
        <f>IF(V3*FORECAST(V2,B3:V3,B2:V2)&gt;0,FORECAST(V2,B3:V3,B2:V2),U3)*$X$1 * (1+0.02)/(0.0842-0.02)</f>
        <v>7397.030114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1336</v>
      </c>
      <c r="L8" s="6">
        <f t="array" ref="L8">NPV(0.0842,L3:V3)</f>
        <v>2457.350426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1337</v>
      </c>
      <c r="L9" s="6">
        <f t="array" ref="L9">NPV(0.0842,L16:V16)</f>
        <v>3039.862601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1338</v>
      </c>
      <c r="L10" s="6">
        <f>L8 + L9</f>
        <v>5497.213027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-574.0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1339</v>
      </c>
      <c r="L12" s="6">
        <f>L10 - L11</f>
        <v>6071.213027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1340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116.7540967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(1+0.02)/(0.0842-0.02)</f>
        <v>7397.030114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17</v>
      </c>
      <c r="B3" s="1">
        <v>-311.0</v>
      </c>
      <c r="C3" s="1">
        <v>-111.0</v>
      </c>
      <c r="D3" s="1">
        <v>455.0</v>
      </c>
      <c r="E3" s="1">
        <v>697.0</v>
      </c>
      <c r="F3" s="1">
        <v>302.0</v>
      </c>
      <c r="G3" s="1">
        <v>-35.0</v>
      </c>
      <c r="H3" s="1">
        <v>151.0</v>
      </c>
      <c r="I3" s="1">
        <v>641.0</v>
      </c>
      <c r="J3" s="1">
        <v>479.0</v>
      </c>
      <c r="K3" s="1">
        <f>IF(J3*FORECAST(K2,B3:J3,B2:J2)&gt;0,FORECAST(K2,B3:J3,B2:J2),J3)*$X$1</f>
        <v>591.6666667</v>
      </c>
      <c r="L3" s="1">
        <f>IF(K3*FORECAST(L2,B3:K3,B2:K2)&gt;0,FORECAST(L2,B3:K3,B2:K2),K3)*$X$1</f>
        <v>659.6</v>
      </c>
      <c r="M3" s="1">
        <f>IF(L3*FORECAST(M2,B3:L3,B2:L2)&gt;0,FORECAST(M2,B3:L3,B2:L2),L3)*$X$1</f>
        <v>727.5333333</v>
      </c>
      <c r="N3" s="1">
        <f>IF(M3*FORECAST(N2,B3:M3,B2:M2)&gt;0,FORECAST(N2,B3:M3,B2:M2),M3)*$X$1</f>
        <v>795.4666667</v>
      </c>
      <c r="O3" s="1">
        <f>IF(N3*FORECAST(O2,B3:N3,B2:N2)&gt;0,FORECAST(O2,B3:N3,B2:N2),N3)*$X$1</f>
        <v>863.4</v>
      </c>
      <c r="P3" s="1">
        <f>IF(O3*FORECAST(P2,B3:O3,B2:O2)&gt;0,FORECAST(P2,B3:O3,B2:O2),O3)*$X$1</f>
        <v>931.3333333</v>
      </c>
      <c r="Q3" s="1">
        <f>IF(P3*FORECAST(Q2,B3:P3,B2:P2)&gt;0,FORECAST(Q2,B3:P3,B2:P2),P3)*$X$1</f>
        <v>999.2666667</v>
      </c>
      <c r="R3" s="5">
        <f>IF(Q3*FORECAST(R2,B3:Q3,B2:Q2)&gt;0,FORECAST(R2,B3:Q3,B2:Q2),Q3)*$X$1</f>
        <v>1067.2</v>
      </c>
      <c r="S3" s="5">
        <f>IF(R3*FORECAST(S2,B3:R3,B2:R2)&gt;0,FORECAST(S2,B3:R3,B2:R2),R3)*$X$1</f>
        <v>1135.133333</v>
      </c>
      <c r="T3" s="5">
        <f>IF(S3*FORECAST(T2,B3:S3,B2:S2)&gt;0,FORECAST(T2,B3:S3,B2:S2),S3)*$X$1</f>
        <v>1203.066667</v>
      </c>
      <c r="U3" s="5">
        <f>IF(T3*FORECAST(U2,B3:T3,B2:T2)&gt;0,FORECAST(U2,B3:T3,B2:T2),T3)*$X$1</f>
        <v>1271</v>
      </c>
      <c r="V3" s="5">
        <f>IF(U3*FORECAST(V2,B3:U3,B2:U2)&gt;0,FORECAST(V2,B3:U3,B2:U2),U3)*$X$1</f>
        <v>1338.933333</v>
      </c>
      <c r="W3" s="2"/>
      <c r="X3" s="2"/>
      <c r="Y3" s="2"/>
      <c r="Z3" s="2"/>
    </row>
    <row r="4">
      <c r="A4" s="3" t="s">
        <v>108</v>
      </c>
      <c r="B4" s="1">
        <v>1330.0</v>
      </c>
      <c r="C4" s="1">
        <v>-161.0</v>
      </c>
      <c r="D4" s="1">
        <v>293.0</v>
      </c>
      <c r="E4" s="1">
        <v>250.0</v>
      </c>
      <c r="F4" s="1">
        <v>167.0</v>
      </c>
      <c r="G4" s="1">
        <v>198.0</v>
      </c>
      <c r="H4" s="1">
        <v>-12.0</v>
      </c>
      <c r="I4" s="1">
        <v>-502.0</v>
      </c>
      <c r="J4" s="1">
        <v>-574.0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1334</v>
      </c>
      <c r="B5" s="1">
        <v>0.0</v>
      </c>
      <c r="C5" s="1">
        <v>3.0</v>
      </c>
      <c r="D5" s="1">
        <v>52.0</v>
      </c>
      <c r="E5" s="1">
        <v>52.0</v>
      </c>
      <c r="F5" s="1">
        <v>51.0</v>
      </c>
      <c r="G5" s="1">
        <v>51.0</v>
      </c>
      <c r="H5" s="1">
        <v>51.0</v>
      </c>
      <c r="I5" s="1">
        <v>51.0</v>
      </c>
      <c r="J5" s="1">
        <v>52.0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1335</v>
      </c>
      <c r="L7" s="1">
        <f>IF(V3*FORECAST(V2,B3:V3,B2:V2)&gt;0,FORECAST(V2,B3:V3,B2:V2),U3)*$X$1 * (1+0.02)/(0.0842-0.02)</f>
        <v>21272.77259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1336</v>
      </c>
      <c r="L8" s="6">
        <f t="array" ref="L8">NPV(0.0842,L3:V3)</f>
        <v>6611.439545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1337</v>
      </c>
      <c r="L9" s="6">
        <f t="array" ref="L9">NPV(0.0842,L16:V16)</f>
        <v>8742.198532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1338</v>
      </c>
      <c r="L10" s="6">
        <f>L8 + L9</f>
        <v>15353.63808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-574.0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1339</v>
      </c>
      <c r="L12" s="6">
        <f>L10 - L11</f>
        <v>15927.63808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1340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306.3007323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(1+0.02)/(0.0842-0.02)</f>
        <v>21272.77259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