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<sst xmlns="http://schemas.openxmlformats.org/spreadsheetml/2006/main" count="808" uniqueCount="719">
  <si>
    <t>ticker</t>
  </si>
  <si>
    <t>NIPG</t>
  </si>
  <si>
    <t>nombre</t>
  </si>
  <si>
    <t>NIP GROUP INC</t>
  </si>
  <si>
    <t>empresa</t>
  </si>
  <si>
    <t>Leisure &amp; Recreation</t>
  </si>
  <si>
    <t>Open</t>
  </si>
  <si>
    <t>Target Price</t>
  </si>
  <si>
    <t>Upside</t>
  </si>
  <si>
    <t>55.84%</t>
  </si>
  <si>
    <t>Country</t>
  </si>
  <si>
    <t>Sweden</t>
  </si>
  <si>
    <t>Market Cap</t>
  </si>
  <si>
    <t>Book Value</t>
  </si>
  <si>
    <t>Pe ratio</t>
  </si>
  <si>
    <t>No encontrado</t>
  </si>
  <si>
    <t>Dividend Ratio</t>
  </si>
  <si>
    <t>Net Debt Growth</t>
  </si>
  <si>
    <t>-114.71%</t>
  </si>
  <si>
    <t>Total Assets Growth</t>
  </si>
  <si>
    <t>-85.82%</t>
  </si>
  <si>
    <t>Net Property, Plant and Equipment Growth</t>
  </si>
  <si>
    <t>233.33%</t>
  </si>
  <si>
    <t>EBITDA Growth</t>
  </si>
  <si>
    <t>-210.30%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</si>
  <si>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</si>
  <si>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</si>
  <si>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</si>
  <si>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</si>
  <si>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</si>
  <si>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</si>
  <si>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</si>
  <si>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</si>
  <si>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</si>
  <si>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</si>
  <si>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</si>
  <si>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</si>
  <si>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</si>
  <si>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</si>
  <si>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</si>
  <si>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</si>
  <si>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</si>
  <si>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</si>
  <si>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</si>
  <si>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</si>
  <si>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</si>
  <si>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</si>
  <si>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</si>
  <si>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</si>
  <si>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</si>
  <si>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</si>
  <si>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</si>
  <si>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</si>
  <si>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</si>
  <si>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</si>
  <si>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</si>
  <si>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</si>
  <si>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</si>
  <si>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</si>
  <si>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</si>
  <si>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</si>
  <si>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</si>
  <si>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</si>
  <si>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</si>
  <si>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</si>
  <si>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</si>
  <si>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</si>
  <si>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</si>
  <si>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</si>
  <si>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</si>
  <si>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</si>
  <si>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</si>
  <si>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</si>
  <si>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</si>
  <si>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</si>
  <si>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</si>
  <si>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</si>
  <si>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</si>
  <si>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</si>
  <si>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</si>
  <si>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</si>
  <si>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</si>
  <si>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</si>
  <si>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</si>
  <si>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</si>
  <si>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</si>
  <si>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</si>
  <si>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</si>
  <si>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</si>
  <si>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</si>
  <si>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</si>
  <si>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</si>
  <si>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</si>
  <si>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</si>
  <si>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</si>
  <si>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</si>
  <si>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</si>
  <si>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</si>
  <si>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</si>
  <si>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</si>
  <si>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</si>
  <si>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</si>
  <si>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</si>
  <si>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</si>
  <si>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</si>
  <si>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</si>
  <si>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</si>
  <si>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</si>
  <si>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</si>
  <si>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</si>
  <si>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</si>
  <si>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</si>
  <si>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</si>
  <si>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</si>
  <si>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</si>
  <si>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</si>
  <si>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</si>
  <si>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</si>
  <si>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</si>
  <si>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-0.85</t>
  </si>
  <si>
    <t>0.15</t>
  </si>
  <si>
    <t>-1.82</t>
  </si>
  <si>
    <t>-4.44</t>
  </si>
  <si>
    <t>Tangible Book Value</t>
  </si>
  <si>
    <t>Tangible Book Value Per Share</t>
  </si>
  <si>
    <t>-2.28</t>
  </si>
  <si>
    <t>-7.1</t>
  </si>
  <si>
    <t>-7.53</t>
  </si>
  <si>
    <t>-20.56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</si>
  <si>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</si>
  <si>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</si>
  <si>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</si>
  <si>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</si>
  <si>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</si>
  <si>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</si>
  <si>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</si>
  <si>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</si>
  <si>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</si>
  <si>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</si>
  <si>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</si>
  <si>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</si>
  <si>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</si>
  <si>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</si>
  <si>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</si>
  <si>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</si>
  <si>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</si>
  <si>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</si>
  <si>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</si>
  <si>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</si>
  <si>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</si>
  <si>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</si>
  <si>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</si>
  <si>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</si>
  <si>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</si>
  <si>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</si>
  <si>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</si>
  <si>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</si>
  <si>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</si>
  <si>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</si>
  <si>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</si>
  <si>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-0.77</t>
  </si>
  <si>
    <t>-1.95</t>
  </si>
  <si>
    <t>-1.9</t>
  </si>
  <si>
    <t>-3.08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</si>
  <si>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</si>
  <si>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</si>
  <si>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</si>
  <si>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</si>
  <si>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</si>
  <si>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</si>
  <si>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-0.24</t>
  </si>
  <si>
    <t>-0.36</t>
  </si>
  <si>
    <t>-0.27</t>
  </si>
  <si>
    <t>-0.49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</si>
  <si>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</si>
  <si>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</si>
  <si>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</si>
  <si>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</si>
  <si>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</si>
  <si>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</si>
  <si>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</si>
  <si>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</si>
  <si>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-4.22</t>
  </si>
  <si>
    <t>-0.82</t>
  </si>
  <si>
    <t>2.16</t>
  </si>
  <si>
    <t>8.31</t>
  </si>
  <si>
    <t>Total Current Taxes</t>
  </si>
  <si>
    <t>Total Deferred Taxes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</si>
  <si>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</si>
  <si>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</si>
  <si>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</si>
  <si>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</si>
  <si>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</si>
  <si>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</si>
  <si>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</si>
  <si>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</si>
  <si>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</si>
  <si>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</si>
  <si>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</si>
  <si>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</si>
  <si>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</si>
  <si>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-6.55</t>
  </si>
  <si>
    <t>-3.68</t>
  </si>
  <si>
    <t>-4.09</t>
  </si>
  <si>
    <t>Return on Total Capital</t>
  </si>
  <si>
    <t>-9.18</t>
  </si>
  <si>
    <t>-5.03</t>
  </si>
  <si>
    <t>-5.01</t>
  </si>
  <si>
    <t>Return On Equity %</t>
  </si>
  <si>
    <t>-15.89</t>
  </si>
  <si>
    <t>-7.08</t>
  </si>
  <si>
    <t>-7.75</t>
  </si>
  <si>
    <t>Return on Common Equity</t>
  </si>
  <si>
    <t>234.79</t>
  </si>
  <si>
    <t>110.15</t>
  </si>
  <si>
    <t>Margin Analysis</t>
  </si>
  <si>
    <t>Gross Profit Margin %</t>
  </si>
  <si>
    <t>16.61</t>
  </si>
  <si>
    <t>-1.86</t>
  </si>
  <si>
    <t>5.68</t>
  </si>
  <si>
    <t>8.6</t>
  </si>
  <si>
    <t>SG&amp;A Margin</t>
  </si>
  <si>
    <t>67.36</t>
  </si>
  <si>
    <t>24.71</t>
  </si>
  <si>
    <t>17.96</t>
  </si>
  <si>
    <t>26.12</t>
  </si>
  <si>
    <t>EBITDA Margin %</t>
  </si>
  <si>
    <t>-45.23</t>
  </si>
  <si>
    <t>-15.64</t>
  </si>
  <si>
    <t>-4.27</t>
  </si>
  <si>
    <t>-11.11</t>
  </si>
  <si>
    <t>EBITA Margin %</t>
  </si>
  <si>
    <t>-45.73</t>
  </si>
  <si>
    <t>-17.14</t>
  </si>
  <si>
    <t>-5.1</t>
  </si>
  <si>
    <t>-11.82</t>
  </si>
  <si>
    <t>EBIT Margin %</t>
  </si>
  <si>
    <t>-50.75</t>
  </si>
  <si>
    <t>-26.57</t>
  </si>
  <si>
    <t>-12.27</t>
  </si>
  <si>
    <t>-17.51</t>
  </si>
  <si>
    <t>Income From Continuing Operations Margin %</t>
  </si>
  <si>
    <t>-56.61</t>
  </si>
  <si>
    <t>-25.59</t>
  </si>
  <si>
    <t>-9.58</t>
  </si>
  <si>
    <t>-15.85</t>
  </si>
  <si>
    <t>Net Income Margin %</t>
  </si>
  <si>
    <t>-25.16</t>
  </si>
  <si>
    <t>-9.44</t>
  </si>
  <si>
    <t>Net Avail. For Common Margin %</t>
  </si>
  <si>
    <t>-110.03</t>
  </si>
  <si>
    <t>-83.26</t>
  </si>
  <si>
    <t>-47.87</t>
  </si>
  <si>
    <t>-68.33</t>
  </si>
  <si>
    <t>Normalized Net Income Margin</t>
  </si>
  <si>
    <t>-33.95</t>
  </si>
  <si>
    <t>-15.43</t>
  </si>
  <si>
    <t>-6.84</t>
  </si>
  <si>
    <t>-10.8</t>
  </si>
  <si>
    <t>Levered Free Cash Flow Margin</t>
  </si>
  <si>
    <t>-18.81</t>
  </si>
  <si>
    <t>11.48</t>
  </si>
  <si>
    <t>Unlevered Free Cash Flow Margin</t>
  </si>
  <si>
    <t>15.02</t>
  </si>
  <si>
    <t>-18.46</t>
  </si>
  <si>
    <t>11.87</t>
  </si>
  <si>
    <t>Asset Turnover</t>
  </si>
  <si>
    <t>0.39</t>
  </si>
  <si>
    <t>0.48</t>
  </si>
  <si>
    <t>0.37</t>
  </si>
  <si>
    <t>Fixed Assets Turnover</t>
  </si>
  <si>
    <t>17.34</t>
  </si>
  <si>
    <t>15.95</t>
  </si>
  <si>
    <t>17.18</t>
  </si>
  <si>
    <t>Receivables Turnover (Average Receivables)</t>
  </si>
  <si>
    <t>4.72</t>
  </si>
  <si>
    <t>4.68</t>
  </si>
  <si>
    <t>4.81</t>
  </si>
  <si>
    <t>Inventory Turnover (Average Inventory)</t>
  </si>
  <si>
    <t>958.78</t>
  </si>
  <si>
    <t>700.32</t>
  </si>
  <si>
    <t>Short Term Liquidity</t>
  </si>
  <si>
    <t>Current Ratio</t>
  </si>
  <si>
    <t>0.98</t>
  </si>
  <si>
    <t>0.87</t>
  </si>
  <si>
    <t>1.16</t>
  </si>
  <si>
    <t>1.02</t>
  </si>
  <si>
    <t>Quick Ratio</t>
  </si>
  <si>
    <t>0.9</t>
  </si>
  <si>
    <t>0.83</t>
  </si>
  <si>
    <t>1.09</t>
  </si>
  <si>
    <t>0.97</t>
  </si>
  <si>
    <t>Operating Cash Flow to Current Liabilities</t>
  </si>
  <si>
    <t>0.08</t>
  </si>
  <si>
    <t>0.01</t>
  </si>
  <si>
    <t>-0.34</t>
  </si>
  <si>
    <t>-0.18</t>
  </si>
  <si>
    <t>Days Sales Outstanding (Average Receivables)</t>
  </si>
  <si>
    <t>77.29</t>
  </si>
  <si>
    <t>78.06</t>
  </si>
  <si>
    <t>75.85</t>
  </si>
  <si>
    <t>Days Outstanding Inventory (Average Inventory)</t>
  </si>
  <si>
    <t>0.38</t>
  </si>
  <si>
    <t>0.29</t>
  </si>
  <si>
    <t>0.52</t>
  </si>
  <si>
    <t>Average Days Payable Outstanding</t>
  </si>
  <si>
    <t>62.61</t>
  </si>
  <si>
    <t>54.85</t>
  </si>
  <si>
    <t>53.04</t>
  </si>
  <si>
    <t>Cash Conversion Cycle (Average Days)</t>
  </si>
  <si>
    <t>15.07</t>
  </si>
  <si>
    <t>23.5</t>
  </si>
  <si>
    <t>23.33</t>
  </si>
  <si>
    <t>Long Term Solvency</t>
  </si>
  <si>
    <t>Total Debt/Equity</t>
  </si>
  <si>
    <t>14.19</t>
  </si>
  <si>
    <t>13.25</t>
  </si>
  <si>
    <t>4.56</t>
  </si>
  <si>
    <t>Total Debt / Total Capital</t>
  </si>
  <si>
    <t>12.42</t>
  </si>
  <si>
    <t>11.7</t>
  </si>
  <si>
    <t>4.36</t>
  </si>
  <si>
    <t>LT Debt/Equity</t>
  </si>
  <si>
    <t>1.76</t>
  </si>
  <si>
    <t>2.05</t>
  </si>
  <si>
    <t>Long-Term Debt / Total Capital</t>
  </si>
  <si>
    <t>1.55</t>
  </si>
  <si>
    <t>1.96</t>
  </si>
  <si>
    <t>Total Liabilities / Total Assets</t>
  </si>
  <si>
    <t>32.07</t>
  </si>
  <si>
    <t>37.1</t>
  </si>
  <si>
    <t>33.21</t>
  </si>
  <si>
    <t>19.47</t>
  </si>
  <si>
    <t>EBIT / Interest Expense</t>
  </si>
  <si>
    <t>-16.15</t>
  </si>
  <si>
    <t>-16.27</t>
  </si>
  <si>
    <t>-22.1</t>
  </si>
  <si>
    <t>EBITDA / Interest Expense</t>
  </si>
  <si>
    <t>-14.4</t>
  </si>
  <si>
    <t>-9.57</t>
  </si>
  <si>
    <t>-3.96</t>
  </si>
  <si>
    <t>-14.87</t>
  </si>
  <si>
    <t>(EBITDA - Capex) / Interest Expense</t>
  </si>
  <si>
    <t>-14.74</t>
  </si>
  <si>
    <t>-10.65</t>
  </si>
  <si>
    <t>-6.06</t>
  </si>
  <si>
    <t>-15.06</t>
  </si>
  <si>
    <t>Total Debt / EBITDA</t>
  </si>
  <si>
    <t>-2.53</t>
  </si>
  <si>
    <t>-8.18</t>
  </si>
  <si>
    <t>-1.48</t>
  </si>
  <si>
    <t>Net Debt / EBITDA</t>
  </si>
  <si>
    <t>1.97</t>
  </si>
  <si>
    <t>-0.07</t>
  </si>
  <si>
    <t>-1.28</t>
  </si>
  <si>
    <t>-0.44</t>
  </si>
  <si>
    <t>Total Debt / (EBITDA - Capex)</t>
  </si>
  <si>
    <t>-2.27</t>
  </si>
  <si>
    <t>-5.35</t>
  </si>
  <si>
    <t>-1.46</t>
  </si>
  <si>
    <t>Net Debt / (EBITDA - Capex)</t>
  </si>
  <si>
    <t>1.93</t>
  </si>
  <si>
    <t>-0.06</t>
  </si>
  <si>
    <t>-0.84</t>
  </si>
  <si>
    <t>-0.43</t>
  </si>
  <si>
    <t>Growth Over Prior Year</t>
  </si>
  <si>
    <t>Total Revenues, 1 Yr. Growth %</t>
  </si>
  <si>
    <t>460.53</t>
  </si>
  <si>
    <t>107.01</t>
  </si>
  <si>
    <t>27.09</t>
  </si>
  <si>
    <t>Gross Profit, 1 Yr. Growth %</t>
  </si>
  <si>
    <t>-162.92</t>
  </si>
  <si>
    <t>-730.97</t>
  </si>
  <si>
    <t>92.35</t>
  </si>
  <si>
    <t>EBITDA, 1 Yr. Growth %</t>
  </si>
  <si>
    <t>93.83</t>
  </si>
  <si>
    <t>-43.43</t>
  </si>
  <si>
    <t>230.33</t>
  </si>
  <si>
    <t>EBITA, 1 Yr. Growth %</t>
  </si>
  <si>
    <t>110.04</t>
  </si>
  <si>
    <t>-38.39</t>
  </si>
  <si>
    <t>194.51</t>
  </si>
  <si>
    <t>EBIT, 1 Yr. Growth %</t>
  </si>
  <si>
    <t>193.51</t>
  </si>
  <si>
    <t>-4.39</t>
  </si>
  <si>
    <t>81.32</t>
  </si>
  <si>
    <t>Earnings From Cont. Operations, 1 Yr. Growth %</t>
  </si>
  <si>
    <t>153.4</t>
  </si>
  <si>
    <t>-22.52</t>
  </si>
  <si>
    <t>110.24</t>
  </si>
  <si>
    <t>Net Income, 1 Yr. Growth %</t>
  </si>
  <si>
    <t>149.06</t>
  </si>
  <si>
    <t>-22.3</t>
  </si>
  <si>
    <t>113.3</t>
  </si>
  <si>
    <t>Normalized Net Income, 1 Yr. Growth %</t>
  </si>
  <si>
    <t>154.74</t>
  </si>
  <si>
    <t>-8.27</t>
  </si>
  <si>
    <t>100.79</t>
  </si>
  <si>
    <t>Diluted EPS Before Extra, 1 Yr. Growth %</t>
  </si>
  <si>
    <t>151.47</t>
  </si>
  <si>
    <t>-2.18</t>
  </si>
  <si>
    <t>70.99</t>
  </si>
  <si>
    <t>Accounts Receivable, 1 Yr. Growth %</t>
  </si>
  <si>
    <t>23.23</t>
  </si>
  <si>
    <t>23.69</t>
  </si>
  <si>
    <t>Inventory, 1 Yr. Growth %</t>
  </si>
  <si>
    <t>98.88</t>
  </si>
  <si>
    <t>17.59</t>
  </si>
  <si>
    <t>213.02</t>
  </si>
  <si>
    <t>Net Property, Plant and Equip., 1 Yr. Growth %</t>
  </si>
  <si>
    <t>31.96</t>
  </si>
  <si>
    <t>7.34</t>
  </si>
  <si>
    <t>Total Assets, 1 Yr. Growth %</t>
  </si>
  <si>
    <t>587.98</t>
  </si>
  <si>
    <t>-4.87</t>
  </si>
  <si>
    <t>134.32</t>
  </si>
  <si>
    <t>Tangible Book Value, 1 Yr. Growth %</t>
  </si>
  <si>
    <t>447.22</t>
  </si>
  <si>
    <t>19.32</t>
  </si>
  <si>
    <t>188.62</t>
  </si>
  <si>
    <t>Common Equity, 1 Yr. Growth %</t>
  </si>
  <si>
    <t>-131.45</t>
  </si>
  <si>
    <t>157.89</t>
  </si>
  <si>
    <t>Cash From Operations, 1 Yr. Growth %</t>
  </si>
  <si>
    <t>-37.42</t>
  </si>
  <si>
    <t>690.54</t>
  </si>
  <si>
    <t>-46.45</t>
  </si>
  <si>
    <t>Capital Expenditures, 1 Yr. Growth %</t>
  </si>
  <si>
    <t>812.36</t>
  </si>
  <si>
    <t>36.34</t>
  </si>
  <si>
    <t>-87.46</t>
  </si>
  <si>
    <t>Levered Free Cash Flow, 1 Yr. Growth %</t>
  </si>
  <si>
    <t>-305.56</t>
  </si>
  <si>
    <t>-179.78</t>
  </si>
  <si>
    <t>Unlevered Free Cash Flow, 1 Yr. Growth %</t>
  </si>
  <si>
    <t>-291.45</t>
  </si>
  <si>
    <t>-184.09</t>
  </si>
  <si>
    <t>Compound Annual Growth Rate Over Two Years</t>
  </si>
  <si>
    <t>Total Revenues, 2 Yr. CAGR %</t>
  </si>
  <si>
    <t>240.64</t>
  </si>
  <si>
    <t>62.2</t>
  </si>
  <si>
    <t>Gross Profit, 2 Yr. CAGR %</t>
  </si>
  <si>
    <t>99.25</t>
  </si>
  <si>
    <t>248.38</t>
  </si>
  <si>
    <t>EBITDA, 2 Yr. CAGR %</t>
  </si>
  <si>
    <t>36.7</t>
  </si>
  <si>
    <t>EBITA, 2 Yr. CAGR %</t>
  </si>
  <si>
    <t>13.75</t>
  </si>
  <si>
    <t>34.7</t>
  </si>
  <si>
    <t>EBIT, 2 Yr. CAGR %</t>
  </si>
  <si>
    <t>67.52</t>
  </si>
  <si>
    <t>31.67</t>
  </si>
  <si>
    <t>Earnings From Cont. Operations, 2 Yr. CAGR %</t>
  </si>
  <si>
    <t>40.12</t>
  </si>
  <si>
    <t>27.63</t>
  </si>
  <si>
    <t>Net Income, 2 Yr. CAGR %</t>
  </si>
  <si>
    <t>39.11</t>
  </si>
  <si>
    <t>28.73</t>
  </si>
  <si>
    <t>Normalized Net Income, 2 Yr. CAGR %</t>
  </si>
  <si>
    <t>52.86</t>
  </si>
  <si>
    <t>35.71</t>
  </si>
  <si>
    <t>Diluted EPS Before Extra, 2 Yr. CAGR %</t>
  </si>
  <si>
    <t>56.84</t>
  </si>
  <si>
    <t>25.77</t>
  </si>
  <si>
    <t>Accounts Receivable, 2 Yr. CAGR %</t>
  </si>
  <si>
    <t>326.69</t>
  </si>
  <si>
    <t>23.46</t>
  </si>
  <si>
    <t>Inventory, 2 Yr. CAGR %</t>
  </si>
  <si>
    <t>52.93</t>
  </si>
  <si>
    <t>91.85</t>
  </si>
  <si>
    <t>Net Property, Plant and Equip., 2 Yr. CAGR %</t>
  </si>
  <si>
    <t>557.16</t>
  </si>
  <si>
    <t>19.02</t>
  </si>
  <si>
    <t>Total Assets, 2 Yr. CAGR %</t>
  </si>
  <si>
    <t>155.83</t>
  </si>
  <si>
    <t>49.3</t>
  </si>
  <si>
    <t>Tangible Book Value, 2 Yr. CAGR %</t>
  </si>
  <si>
    <t>155.52</t>
  </si>
  <si>
    <t>85.57</t>
  </si>
  <si>
    <t>Common Equity, 2 Yr. CAGR %</t>
  </si>
  <si>
    <t>105.36</t>
  </si>
  <si>
    <t>488.09</t>
  </si>
  <si>
    <t>Cash From Operations, 2 Yr. CAGR %</t>
  </si>
  <si>
    <t>326.44</t>
  </si>
  <si>
    <t>105.65</t>
  </si>
  <si>
    <t>Capital Expenditures, 2 Yr. CAGR %</t>
  </si>
  <si>
    <t>252.69</t>
  </si>
  <si>
    <t>-58.65</t>
  </si>
  <si>
    <t>Levered Free Cash Flow, 2 Yr. CAGR %</t>
  </si>
  <si>
    <t>26.29</t>
  </si>
  <si>
    <t>Unlevered Free Cash Flow, 2 Yr. CAGR %</t>
  </si>
  <si>
    <t>25.09</t>
  </si>
  <si>
    <t>Compound Annual Growth Rate Over Three Years</t>
  </si>
  <si>
    <t>Total Revenues, 3 Yr. CAGR %</t>
  </si>
  <si>
    <t>145.23</t>
  </si>
  <si>
    <t>Gross Profit, 3 Yr. CAGR %</t>
  </si>
  <si>
    <t>96.93</t>
  </si>
  <si>
    <t>EBITDA, 3 Yr. CAGR %</t>
  </si>
  <si>
    <t>53.58</t>
  </si>
  <si>
    <t>EBITA, 3 Yr. CAGR %</t>
  </si>
  <si>
    <t>56.2</t>
  </si>
  <si>
    <t>EBIT, 3 Yr. CAGR %</t>
  </si>
  <si>
    <t>Earnings From Cont. Operations, 3 Yr. CAGR %</t>
  </si>
  <si>
    <t>60.41</t>
  </si>
  <si>
    <t>Net Income, 3 Yr. CAGR %</t>
  </si>
  <si>
    <t>Normalized Net Income, 3 Yr. CAGR %</t>
  </si>
  <si>
    <t>67.41</t>
  </si>
  <si>
    <t>Diluted EPS Before Extra, 3 Yr. CAGR %</t>
  </si>
  <si>
    <t>58.44</t>
  </si>
  <si>
    <t>Accounts Receivable, 3 Yr. CAGR %</t>
  </si>
  <si>
    <t>182.39</t>
  </si>
  <si>
    <t>Inventory, 3 Yr. CAGR %</t>
  </si>
  <si>
    <t>94.17</t>
  </si>
  <si>
    <t>Net Property, Plant and Equip., 3 Yr. CAGR %</t>
  </si>
  <si>
    <t>259.23</t>
  </si>
  <si>
    <t>Total Assets, 3 Yr. CAGR %</t>
  </si>
  <si>
    <t>148.45</t>
  </si>
  <si>
    <t>Tangible Book Value, 3 Yr. CAGR %</t>
  </si>
  <si>
    <t>166.11</t>
  </si>
  <si>
    <t>Common Equity, 3 Yr. CAGR %</t>
  </si>
  <si>
    <t>121.56</t>
  </si>
  <si>
    <t>Cash From Operations, 3 Yr. CAGR %</t>
  </si>
  <si>
    <t>113.48</t>
  </si>
  <si>
    <t>Capital Expenditures, 3 Yr. CAGR %</t>
  </si>
  <si>
    <t>15.97</t>
  </si>
  <si>
    <t>2024</t>
  </si>
  <si>
    <t>2025</t>
  </si>
  <si>
    <t>2026</t>
  </si>
  <si>
    <t>Capitalization
                                    1</t>
  </si>
  <si>
    <t>385.5</t>
  </si>
  <si>
    <t>-</t>
  </si>
  <si>
    <t>Change</t>
  </si>
  <si>
    <t>0%</t>
  </si>
  <si>
    <t>Enterprise Value (EV)</t>
  </si>
  <si>
    <t>P/E ratio</t>
  </si>
  <si>
    <t>-5.81x</t>
  </si>
  <si>
    <t>-27.4x</t>
  </si>
  <si>
    <t>-42.8x</t>
  </si>
  <si>
    <t>PBR</t>
  </si>
  <si>
    <t>PEG</t>
  </si>
  <si>
    <t>0.2x</t>
  </si>
  <si>
    <t>0.3x</t>
  </si>
  <si>
    <t>1.2x</t>
  </si>
  <si>
    <t>Capitalization / Revenue</t>
  </si>
  <si>
    <t>4.37x</t>
  </si>
  <si>
    <t>3.75x</t>
  </si>
  <si>
    <t>2.91x</t>
  </si>
  <si>
    <t>EV / Revenue</t>
  </si>
  <si>
    <t>EV / EBITDA</t>
  </si>
  <si>
    <t>-38.2x</t>
  </si>
  <si>
    <t>97.2x</t>
  </si>
  <si>
    <t>34.6x</t>
  </si>
  <si>
    <t>EV / EBIT</t>
  </si>
  <si>
    <t>-23.9x</t>
  </si>
  <si>
    <t>-80.5x</t>
  </si>
  <si>
    <t>-602x</t>
  </si>
  <si>
    <t>EV / FCF</t>
  </si>
  <si>
    <t>23.7x</t>
  </si>
  <si>
    <t>-32.1x</t>
  </si>
  <si>
    <t>FCF Yield</t>
  </si>
  <si>
    <t>4.23%</t>
  </si>
  <si>
    <t>-3.11%</t>
  </si>
  <si>
    <t>Dividend per Share
                                    2</t>
  </si>
  <si>
    <t>Rate of return</t>
  </si>
  <si>
    <t>EPS
                                    2</t>
  </si>
  <si>
    <t>-1.18</t>
  </si>
  <si>
    <t>-0.25</t>
  </si>
  <si>
    <t>-0.16</t>
  </si>
  <si>
    <t>Distribution rate</t>
  </si>
  <si>
    <t>Net sales
                                    1</t>
  </si>
  <si>
    <t>88.3</t>
  </si>
  <si>
    <t>102.8</t>
  </si>
  <si>
    <t>132.3</t>
  </si>
  <si>
    <t>EBITDA
                                    1</t>
  </si>
  <si>
    <t>-10.1</t>
  </si>
  <si>
    <t>3.965</t>
  </si>
  <si>
    <t>11.14</t>
  </si>
  <si>
    <t>EBIT
                                    1</t>
  </si>
  <si>
    <t>-16.1</t>
  </si>
  <si>
    <t>-4.79</t>
  </si>
  <si>
    <t>-0.64</t>
  </si>
  <si>
    <t>Net income
                                    1</t>
  </si>
  <si>
    <t>-16</t>
  </si>
  <si>
    <t>-14.6</t>
  </si>
  <si>
    <t>-9.6</t>
  </si>
  <si>
    <t>Reference price
                                    2</t>
  </si>
  <si>
    <t>6.855</t>
  </si>
  <si>
    <t>Nbr of stocks (in thousands)</t>
  </si>
  <si>
    <t>56,238</t>
  </si>
  <si>
    <t>Announcement Date</t>
  </si>
  <si>
    <t>address1</t>
  </si>
  <si>
    <t>Rosenlundsgatan 31</t>
  </si>
  <si>
    <t>city</t>
  </si>
  <si>
    <t>Stockholm</t>
  </si>
  <si>
    <t>zip</t>
  </si>
  <si>
    <t>118 63</t>
  </si>
  <si>
    <t>country</t>
  </si>
  <si>
    <t>phone</t>
  </si>
  <si>
    <t>46 7 05 77 55 64</t>
  </si>
  <si>
    <t>website</t>
  </si>
  <si>
    <t>https://nipgroup.gg</t>
  </si>
  <si>
    <t>industry</t>
  </si>
  <si>
    <t>Entertainment</t>
  </si>
  <si>
    <t>industryKey</t>
  </si>
  <si>
    <t>entertainment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</si>
  <si>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</si>
  <si>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</si>
  <si>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</si>
  <si>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</si>
  <si>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</si>
  <si>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</si>
  <si>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</si>
  <si>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NIP Group Inc., through its subsidiaries, operates as an esports company primarily in the People's Republic of China, Sweden, and internationally. It operates Ninjas in Pyjamas, a PC/console esports brand; eStar Gaming, a mobile esports brand. The company also operates a portfolio of esports teams competing at various level in video game titles; and engages in talent management, event production, creative studios, and advertising businesses. In addition, it offers esports education related services to educational institutions; and licenses companies to use the image, including AI and virtual image of its athletes for promotion. NIP Group Inc. was incorporated in 2021 and is based in Stockholm, Sweden.</t>
  </si>
  <si>
    <t>fullTimeEmployees</t>
  </si>
  <si>
    <t>companyOfficers</t>
  </si>
  <si>
    <t>[{'maxAge': 1, 'name': 'Mr. Ho Kwan  Yau', 'age': 28, 'title': 'Co-CEO &amp; Chairman', 'yearBorn': 1995, 'exercisedValue': 0, 'unexercisedValue': 0}, {'maxAge': 1, 'name': 'Mr. Hicham  Chahine', 'age': 34, 'title': 'Co-CEO &amp; Director', 'yearBorn': 1989, 'exercisedValue': 0, 'unexercisedValue': 0}, {'maxAge': 1, 'name': 'Mr. Liwei  Sun', 'age': 37, 'title': 'President &amp; Director', 'yearBorn': 1986, 'exercisedValue': 0, 'unexercisedValue': 0}, {'maxAge': 1, 'name': 'Mr. Zhiyong  Li', 'age': 40, 'title': 'Chief Financial Officer', 'yearBorn': 1983, 'exercisedValue': 0, 'unexercisedValue': 0}, {'maxAge': 1, 'name': 'Mr. Hang  Sui', 'age': 41, 'title': 'Chief Operating Officer', 'yearBorn': 1982, 'exercisedValue': 0, 'unexercisedValue': 0}, {'maxAge': 1, 'name': 'Ms. Jennifer Dean Pressley', 'title': 'Senior Vice President of Corporate Finance', 'exercisedValue': 0, 'unexercisedValue': 0}, {'maxAge': 1, 'name': 'Roseanne  Laudisio', 'title': 'Chief Information Officer', 'exercisedValue': 0, 'unexercisedValue': 0}, {'maxAge': 1, 'name': 'Erik  Lindemann', 'title': 'Senior VP &amp; General Counsel', 'exercisedValue': 0, 'unexercisedValue': 0}, {'maxAge': 1, 'name': 'Ms. Yanjun  Xu', 'age': 35, 'title': 'Financial Director &amp; Director', 'yearBorn': 1988, 'exercisedValue': 0, 'unexercisedValue': 0}, {'maxAge': 1, 'name': 'Mr. Zhang  Lei', 'age': 37, 'title': 'Chief Experience Officer', 'yearBorn': 1986,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</si>
  <si>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</si>
  <si>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</si>
  <si>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</si>
  <si>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</si>
  <si>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</si>
  <si>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</si>
  <si>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</si>
  <si>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</si>
  <si>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</si>
  <si>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</si>
  <si>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</si>
  <si>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</si>
  <si>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</si>
  <si>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</si>
  <si>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</si>
  <si>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</si>
  <si>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</si>
  <si>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</si>
  <si>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</si>
  <si>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</si>
  <si>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</si>
  <si>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</si>
  <si>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</si>
  <si>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</si>
  <si>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</si>
  <si>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</si>
  <si>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</si>
  <si>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</si>
  <si>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</si>
  <si>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</si>
  <si>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</si>
  <si>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</si>
  <si>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</si>
  <si>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</si>
  <si>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</si>
  <si>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</si>
  <si>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</si>
  <si>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</si>
  <si>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</si>
  <si>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</si>
  <si>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</si>
  <si>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</si>
  <si>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</si>
  <si>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</si>
  <si>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</si>
  <si>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</si>
  <si>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</si>
  <si>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</si>
  <si>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</si>
  <si>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</si>
  <si>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</si>
  <si>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</si>
  <si>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</si>
  <si>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</si>
  <si>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</si>
  <si>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</si>
  <si>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</si>
  <si>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NIP Group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</si>
  <si>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</si>
  <si>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</si>
  <si>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</si>
  <si>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</si>
  <si>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</si>
  <si>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</si>
  <si>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</si>
  <si>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576ff7a0-f6cb-3972-9b4f-a180e317d9c3</t>
  </si>
  <si>
    <t>messageBoardId</t>
  </si>
  <si>
    <t>finmb_9708825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</si>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</sst>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nipgroup.gg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10.75265495621876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6.26712576E8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-4.443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-3.0</v>
      </c>
      <c r="C2" s="1">
        <v>-8.0</v>
      </c>
      <c r="D2" s="1">
        <v>-6.0</v>
      </c>
      <c r="E2" s="1">
        <v>-13.0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47.0</v>
      </c>
      <c r="D3" s="1">
        <v>76.0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28.0</v>
      </c>
      <c r="C4" s="1">
        <v>3.0</v>
      </c>
      <c r="D4" s="1">
        <v>4.0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31.0</v>
      </c>
      <c r="C5" s="1">
        <v>3.0</v>
      </c>
      <c r="D5" s="1">
        <v>5.0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72.0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45.0</v>
      </c>
      <c r="D9" s="1">
        <v>16.0</v>
      </c>
      <c r="E9" s="1">
        <v>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4.0</v>
      </c>
      <c r="D10" s="1">
        <v>0.0</v>
      </c>
      <c r="E10" s="1">
        <v>10.0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13.0</v>
      </c>
      <c r="C11" s="1">
        <v>-7.0</v>
      </c>
      <c r="D11" s="1">
        <v>-59.0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-52.0</v>
      </c>
      <c r="C12" s="1">
        <v>-7.0</v>
      </c>
      <c r="D12" s="1">
        <v>-7.0</v>
      </c>
      <c r="E12" s="1">
        <v>-3.0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-34.0</v>
      </c>
      <c r="D13" s="1">
        <v>34.0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81.0</v>
      </c>
      <c r="C14" s="1">
        <v>2.0</v>
      </c>
      <c r="D14" s="1">
        <v>4.0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3.0</v>
      </c>
      <c r="D15" s="1">
        <v>-3.0</v>
      </c>
      <c r="E15" s="1">
        <v>-31.0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37.0</v>
      </c>
      <c r="C16" s="1">
        <v>5.0</v>
      </c>
      <c r="D16" s="1">
        <v>-2.0</v>
      </c>
      <c r="E16" s="1">
        <v>-2.0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53.0</v>
      </c>
      <c r="C17" s="1">
        <v>33.0</v>
      </c>
      <c r="D17" s="1">
        <v>-9.0</v>
      </c>
      <c r="E17" s="1">
        <v>-5.0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-6.0</v>
      </c>
      <c r="C18" s="1">
        <v>-56.0</v>
      </c>
      <c r="D18" s="1">
        <v>-76.0</v>
      </c>
      <c r="E18" s="1">
        <v>-9.0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3.0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16.0</v>
      </c>
      <c r="D20" s="1">
        <v>0.0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-1.0</v>
      </c>
      <c r="C21" s="1">
        <v>7.0</v>
      </c>
      <c r="D21" s="1">
        <v>-1.0</v>
      </c>
      <c r="E21" s="1">
        <v>71.0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-48.0</v>
      </c>
      <c r="D22" s="1">
        <v>46.0</v>
      </c>
      <c r="E22" s="1">
        <v>-15.0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-1.0</v>
      </c>
      <c r="C23" s="1">
        <v>6.0</v>
      </c>
      <c r="D23" s="1">
        <v>-1.0</v>
      </c>
      <c r="E23" s="1">
        <v>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3.0</v>
      </c>
      <c r="D24" s="1">
        <v>6.0</v>
      </c>
      <c r="E24" s="1">
        <v>28.0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8.0</v>
      </c>
      <c r="D25" s="1">
        <v>7.0</v>
      </c>
      <c r="E25" s="1">
        <v>9.0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11.0</v>
      </c>
      <c r="D26" s="1">
        <v>14.0</v>
      </c>
      <c r="E26" s="1">
        <v>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-77.0</v>
      </c>
      <c r="D27" s="1">
        <v>-2.0</v>
      </c>
      <c r="E27" s="1">
        <v>-3.0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-13.0</v>
      </c>
      <c r="D28" s="1">
        <v>-11.0</v>
      </c>
      <c r="E28" s="1">
        <v>-6.0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-14.0</v>
      </c>
      <c r="D29" s="1">
        <v>-14.0</v>
      </c>
      <c r="E29" s="1">
        <v>-9.0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-1.0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1.0</v>
      </c>
      <c r="D32" s="1">
        <v>12.0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18.0</v>
      </c>
      <c r="D33" s="1">
        <v>-64.0</v>
      </c>
      <c r="E33" s="1">
        <v>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-97.0</v>
      </c>
      <c r="D34" s="1">
        <v>9.0</v>
      </c>
      <c r="E34" s="1">
        <v>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9.0</v>
      </c>
      <c r="C35" s="1">
        <v>2.0</v>
      </c>
      <c r="D35" s="1">
        <v>-25.0</v>
      </c>
      <c r="E35" s="1">
        <v>-37.0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</v>
      </c>
      <c r="C36" s="1">
        <v>6.0</v>
      </c>
      <c r="D36" s="1">
        <v>-1.0</v>
      </c>
      <c r="E36" s="1">
        <v>-1.0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4.0</v>
      </c>
      <c r="D38" s="1">
        <v>68.0</v>
      </c>
      <c r="E38" s="1">
        <v>37.0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4.0</v>
      </c>
      <c r="D40" s="1">
        <v>-12.0</v>
      </c>
      <c r="E40" s="1">
        <v>9.0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4.0</v>
      </c>
      <c r="D41" s="1">
        <v>-12.0</v>
      </c>
      <c r="E41" s="1">
        <v>9.0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1.0</v>
      </c>
      <c r="D42" s="1">
        <v>10.0</v>
      </c>
      <c r="E42" s="1">
        <v>-5.0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-2.0</v>
      </c>
      <c r="D43" s="1">
        <v>-8.0</v>
      </c>
      <c r="E43" s="1">
        <v>-21.0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5.0</v>
      </c>
      <c r="C3" s="1">
        <v>11.0</v>
      </c>
      <c r="D3" s="1">
        <v>9.0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1.0</v>
      </c>
      <c r="C4" s="1">
        <v>81.0</v>
      </c>
      <c r="D4" s="1">
        <v>40.0</v>
      </c>
      <c r="E4" s="1">
        <v>53.0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5.0</v>
      </c>
      <c r="C5" s="1">
        <v>12.0</v>
      </c>
      <c r="D5" s="1">
        <v>9.0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85.0</v>
      </c>
      <c r="C6" s="1">
        <v>12.0</v>
      </c>
      <c r="D6" s="1">
        <v>15.0</v>
      </c>
      <c r="E6" s="1">
        <v>19.0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2.0</v>
      </c>
      <c r="D7" s="1">
        <v>5.0</v>
      </c>
      <c r="E7" s="1">
        <v>46.0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0.0</v>
      </c>
      <c r="C8" s="1">
        <v>62.0</v>
      </c>
      <c r="D8" s="1">
        <v>3.0</v>
      </c>
      <c r="E8" s="1">
        <v>3.0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85.0</v>
      </c>
      <c r="C9" s="1">
        <v>15.0</v>
      </c>
      <c r="D9" s="1">
        <v>21.0</v>
      </c>
      <c r="E9" s="1">
        <v>19.0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2.0</v>
      </c>
      <c r="C10" s="1">
        <v>4.0</v>
      </c>
      <c r="D10" s="1">
        <v>5.0</v>
      </c>
      <c r="E10" s="1">
        <v>16.0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74.0</v>
      </c>
      <c r="E11" s="1">
        <v>36.0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49.0</v>
      </c>
      <c r="C12" s="1">
        <v>77.0</v>
      </c>
      <c r="D12" s="1">
        <v>1.0</v>
      </c>
      <c r="E12" s="1">
        <v>96.0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6.0</v>
      </c>
      <c r="C13" s="1">
        <v>28.0</v>
      </c>
      <c r="D13" s="1">
        <v>33.0</v>
      </c>
      <c r="E13" s="1">
        <v>29.0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13.0</v>
      </c>
      <c r="C14" s="1">
        <v>4.0</v>
      </c>
      <c r="D14" s="1">
        <v>5.0</v>
      </c>
      <c r="E14" s="1">
        <v>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-2.0</v>
      </c>
      <c r="C15" s="1">
        <v>-83.0</v>
      </c>
      <c r="D15" s="1">
        <v>-1.0</v>
      </c>
      <c r="E15" s="1">
        <v>-1.0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10.0</v>
      </c>
      <c r="C16" s="1">
        <v>3.0</v>
      </c>
      <c r="D16" s="1">
        <v>4.0</v>
      </c>
      <c r="E16" s="1">
        <v>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32.0</v>
      </c>
      <c r="D17" s="1">
        <v>29.0</v>
      </c>
      <c r="E17" s="1">
        <v>141.0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11.0</v>
      </c>
      <c r="C18" s="1">
        <v>70.0</v>
      </c>
      <c r="D18" s="1">
        <v>61.0</v>
      </c>
      <c r="E18" s="1">
        <v>130.0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54.0</v>
      </c>
      <c r="C19" s="1">
        <v>53.0</v>
      </c>
      <c r="D19" s="1">
        <v>0.0</v>
      </c>
      <c r="E19" s="1">
        <v>55.0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1.0</v>
      </c>
      <c r="C20" s="1">
        <v>5.0</v>
      </c>
      <c r="D20" s="1">
        <v>4.0</v>
      </c>
      <c r="E20" s="1">
        <v>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0.0</v>
      </c>
      <c r="C21" s="1">
        <v>0.0</v>
      </c>
      <c r="D21" s="1">
        <v>84.0</v>
      </c>
      <c r="E21" s="1">
        <v>11.0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20.0</v>
      </c>
      <c r="C22" s="1">
        <v>141.0</v>
      </c>
      <c r="D22" s="1">
        <v>134.0</v>
      </c>
      <c r="E22" s="1">
        <v>314.0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1.0</v>
      </c>
      <c r="C24" s="1">
        <v>9.0</v>
      </c>
      <c r="D24" s="1">
        <v>9.0</v>
      </c>
      <c r="E24" s="1">
        <v>12.0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63.0</v>
      </c>
      <c r="C25" s="1">
        <v>2.0</v>
      </c>
      <c r="D25" s="1">
        <v>2.0</v>
      </c>
      <c r="E25" s="1">
        <v>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12.0</v>
      </c>
      <c r="D26" s="1">
        <v>9.0</v>
      </c>
      <c r="E26" s="1">
        <v>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0.0</v>
      </c>
      <c r="D27" s="1">
        <v>0.0</v>
      </c>
      <c r="E27" s="1">
        <v>28.0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36.0</v>
      </c>
      <c r="E28" s="1">
        <v>64.0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77.0</v>
      </c>
      <c r="D29" s="1">
        <v>93.0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4.0</v>
      </c>
      <c r="D30" s="1">
        <v>89.0</v>
      </c>
      <c r="E30" s="1">
        <v>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3.0</v>
      </c>
      <c r="C31" s="1">
        <v>4.0</v>
      </c>
      <c r="D31" s="1">
        <v>4.0</v>
      </c>
      <c r="E31" s="1">
        <v>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6.0</v>
      </c>
      <c r="C32" s="1">
        <v>33.0</v>
      </c>
      <c r="D32" s="1">
        <v>28.0</v>
      </c>
      <c r="E32" s="1">
        <v>28.0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0.0</v>
      </c>
      <c r="C34" s="1">
        <v>0.0</v>
      </c>
      <c r="D34" s="1">
        <v>1.0</v>
      </c>
      <c r="E34" s="1">
        <v>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0.0</v>
      </c>
      <c r="C35" s="1">
        <v>1.0</v>
      </c>
      <c r="D35" s="1">
        <v>62.0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12.0</v>
      </c>
      <c r="D36" s="1">
        <v>10.0</v>
      </c>
      <c r="E36" s="1">
        <v>24.0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0.0</v>
      </c>
      <c r="C37" s="1">
        <v>4.0</v>
      </c>
      <c r="D37" s="1">
        <v>2.0</v>
      </c>
      <c r="E37" s="1">
        <v>2.0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6.0</v>
      </c>
      <c r="C38" s="1">
        <v>52.0</v>
      </c>
      <c r="D38" s="1">
        <v>44.0</v>
      </c>
      <c r="E38" s="1">
        <v>61.0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20.0</v>
      </c>
      <c r="C39" s="1">
        <v>80.0</v>
      </c>
      <c r="D39" s="1">
        <v>113.0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0.0</v>
      </c>
      <c r="C40" s="1">
        <v>0.0</v>
      </c>
      <c r="D40" s="1">
        <v>0.0</v>
      </c>
      <c r="E40" s="1">
        <v>323.0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20.0</v>
      </c>
      <c r="C41" s="1">
        <v>80.0</v>
      </c>
      <c r="D41" s="1">
        <v>113.0</v>
      </c>
      <c r="E41" s="1">
        <v>323.0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0.0</v>
      </c>
      <c r="C42" s="1">
        <v>0.0</v>
      </c>
      <c r="D42" s="1">
        <v>0.0</v>
      </c>
      <c r="E42" s="1">
        <v>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0.0</v>
      </c>
      <c r="C43" s="1">
        <v>16.0</v>
      </c>
      <c r="D43" s="1">
        <v>0.0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-6.0</v>
      </c>
      <c r="C44" s="1">
        <v>-14.0</v>
      </c>
      <c r="D44" s="1">
        <v>-29.0</v>
      </c>
      <c r="E44" s="1">
        <v>-80.0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-28.0</v>
      </c>
      <c r="C45" s="1">
        <v>0.0</v>
      </c>
      <c r="D45" s="1">
        <v>17.0</v>
      </c>
      <c r="E45" s="1">
        <v>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-6.0</v>
      </c>
      <c r="C46" s="1">
        <v>2.0</v>
      </c>
      <c r="D46" s="1">
        <v>-29.0</v>
      </c>
      <c r="E46" s="1">
        <v>-74.0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0.0</v>
      </c>
      <c r="C47" s="1">
        <v>6.0</v>
      </c>
      <c r="D47" s="1">
        <v>5.0</v>
      </c>
      <c r="E47" s="1">
        <v>5.0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13.0</v>
      </c>
      <c r="C48" s="1">
        <v>88.0</v>
      </c>
      <c r="D48" s="1">
        <v>89.0</v>
      </c>
      <c r="E48" s="1">
        <v>253.0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20.0</v>
      </c>
      <c r="C49" s="1">
        <v>141.0</v>
      </c>
      <c r="D49" s="1">
        <v>134.0</v>
      </c>
      <c r="E49" s="1">
        <v>314.0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8.0</v>
      </c>
      <c r="C51" s="1">
        <v>14.0</v>
      </c>
      <c r="D51" s="1">
        <v>15.0</v>
      </c>
      <c r="E51" s="1">
        <v>16.0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8.0</v>
      </c>
      <c r="C52" s="1">
        <v>14.0</v>
      </c>
      <c r="D52" s="1">
        <v>15.0</v>
      </c>
      <c r="E52" s="1">
        <v>16.0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 t="s">
        <v>119</v>
      </c>
      <c r="C53" s="1" t="s">
        <v>120</v>
      </c>
      <c r="D53" s="1" t="s">
        <v>121</v>
      </c>
      <c r="E53" s="1" t="s">
        <v>122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-18.0</v>
      </c>
      <c r="C54" s="1">
        <v>-101.0</v>
      </c>
      <c r="D54" s="1">
        <v>-120.0</v>
      </c>
      <c r="E54" s="1">
        <v>-346.0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 t="s">
        <v>125</v>
      </c>
      <c r="C55" s="1" t="s">
        <v>126</v>
      </c>
      <c r="D55" s="1" t="s">
        <v>127</v>
      </c>
      <c r="E55" s="1" t="s">
        <v>128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 t="s">
        <v>130</v>
      </c>
      <c r="C56" s="1">
        <v>12.0</v>
      </c>
      <c r="D56" s="1">
        <v>11.0</v>
      </c>
      <c r="E56" s="1">
        <v>11.0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-5.0</v>
      </c>
      <c r="C57" s="1">
        <v>34.0</v>
      </c>
      <c r="D57" s="1">
        <v>1.0</v>
      </c>
      <c r="E57" s="1">
        <v>3.0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0.0</v>
      </c>
      <c r="C58" s="1">
        <v>0.0</v>
      </c>
      <c r="D58" s="1">
        <v>10.0</v>
      </c>
      <c r="E58" s="1">
        <v>12.0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0.0</v>
      </c>
      <c r="C59" s="1">
        <v>6.0</v>
      </c>
      <c r="D59" s="1">
        <v>5.0</v>
      </c>
      <c r="E59" s="1">
        <v>5.0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0.0</v>
      </c>
      <c r="C60" s="1">
        <v>3.0</v>
      </c>
      <c r="D60" s="1">
        <v>3.0</v>
      </c>
      <c r="E60" s="1">
        <v>3.0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9.0</v>
      </c>
      <c r="C61" s="1">
        <v>1.0</v>
      </c>
      <c r="D61" s="1">
        <v>1.0</v>
      </c>
      <c r="E61" s="1">
        <v>1.0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136</v>
      </c>
      <c r="B62" s="1">
        <v>0.0</v>
      </c>
      <c r="C62" s="1">
        <v>0.0</v>
      </c>
      <c r="D62" s="1">
        <v>284.0</v>
      </c>
      <c r="E62" s="1">
        <v>253.0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137</v>
      </c>
      <c r="B63" s="1">
        <v>0.0</v>
      </c>
      <c r="C63" s="1">
        <v>0.0</v>
      </c>
      <c r="D63" s="1">
        <v>0.0</v>
      </c>
      <c r="E63" s="1">
        <v>20.0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5.0</v>
      </c>
      <c r="C2" s="1">
        <v>31.0</v>
      </c>
      <c r="D2" s="1">
        <v>65.0</v>
      </c>
      <c r="E2" s="1">
        <v>83.0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5.0</v>
      </c>
      <c r="C3" s="1">
        <v>31.0</v>
      </c>
      <c r="D3" s="1">
        <v>65.0</v>
      </c>
      <c r="E3" s="1">
        <v>83.0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4.0</v>
      </c>
      <c r="C4" s="1">
        <v>32.0</v>
      </c>
      <c r="D4" s="1">
        <v>62.0</v>
      </c>
      <c r="E4" s="1">
        <v>76.0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94.0</v>
      </c>
      <c r="C5" s="1">
        <v>-59.0</v>
      </c>
      <c r="D5" s="1">
        <v>3.0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3.0</v>
      </c>
      <c r="C6" s="1">
        <v>7.0</v>
      </c>
      <c r="D6" s="1">
        <v>11.0</v>
      </c>
      <c r="E6" s="1">
        <v>21.0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3.0</v>
      </c>
      <c r="C7" s="1">
        <v>7.0</v>
      </c>
      <c r="D7" s="1">
        <v>11.0</v>
      </c>
      <c r="E7" s="1">
        <v>21.0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-2.0</v>
      </c>
      <c r="C8" s="1">
        <v>-8.0</v>
      </c>
      <c r="D8" s="1">
        <v>-8.0</v>
      </c>
      <c r="E8" s="1">
        <v>-14.0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-17.0</v>
      </c>
      <c r="C9" s="1">
        <v>-52.0</v>
      </c>
      <c r="D9" s="1">
        <v>-36.0</v>
      </c>
      <c r="E9" s="1">
        <v>-52.0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-17.0</v>
      </c>
      <c r="C10" s="1">
        <v>-52.0</v>
      </c>
      <c r="D10" s="1">
        <v>-36.0</v>
      </c>
      <c r="E10" s="1">
        <v>-52.0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-2.0</v>
      </c>
      <c r="C11" s="1">
        <v>89.0</v>
      </c>
      <c r="D11" s="1">
        <v>1.0</v>
      </c>
      <c r="E11" s="1">
        <v>71.0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-3.0</v>
      </c>
      <c r="C12" s="1">
        <v>-8.0</v>
      </c>
      <c r="D12" s="1">
        <v>-7.0</v>
      </c>
      <c r="E12" s="1">
        <v>-14.0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0.0</v>
      </c>
      <c r="C13" s="1">
        <v>0.0</v>
      </c>
      <c r="D13" s="1">
        <v>90.0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-3.0</v>
      </c>
      <c r="C14" s="1">
        <v>-8.0</v>
      </c>
      <c r="D14" s="1">
        <v>-6.0</v>
      </c>
      <c r="E14" s="1">
        <v>-14.0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13.0</v>
      </c>
      <c r="C15" s="1">
        <v>6.0</v>
      </c>
      <c r="D15" s="1">
        <v>-13.0</v>
      </c>
      <c r="E15" s="1">
        <v>-1.0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-3.0</v>
      </c>
      <c r="C16" s="1">
        <v>-8.0</v>
      </c>
      <c r="D16" s="1">
        <v>-6.0</v>
      </c>
      <c r="E16" s="1">
        <v>-13.0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-3.0</v>
      </c>
      <c r="C17" s="1">
        <v>-8.0</v>
      </c>
      <c r="D17" s="1">
        <v>-6.0</v>
      </c>
      <c r="E17" s="1">
        <v>-13.0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0.0</v>
      </c>
      <c r="C18" s="1">
        <v>13.0</v>
      </c>
      <c r="D18" s="1">
        <v>9.0</v>
      </c>
      <c r="E18" s="1">
        <v>-180.0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-3.0</v>
      </c>
      <c r="C19" s="1">
        <v>-8.0</v>
      </c>
      <c r="D19" s="1">
        <v>-6.0</v>
      </c>
      <c r="E19" s="1">
        <v>-13.0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3.0</v>
      </c>
      <c r="C20" s="1">
        <v>18.0</v>
      </c>
      <c r="D20" s="1">
        <v>25.0</v>
      </c>
      <c r="E20" s="1">
        <v>43.0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-6.0</v>
      </c>
      <c r="C21" s="1">
        <v>-26.0</v>
      </c>
      <c r="D21" s="1">
        <v>-31.0</v>
      </c>
      <c r="E21" s="1">
        <v>-57.0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-6.0</v>
      </c>
      <c r="C22" s="1">
        <v>-26.0</v>
      </c>
      <c r="D22" s="1">
        <v>-31.0</v>
      </c>
      <c r="E22" s="1">
        <v>-57.0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 t="s">
        <v>160</v>
      </c>
      <c r="C24" s="1" t="s">
        <v>161</v>
      </c>
      <c r="D24" s="1" t="s">
        <v>162</v>
      </c>
      <c r="E24" s="1" t="s">
        <v>163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 t="s">
        <v>160</v>
      </c>
      <c r="C25" s="1" t="s">
        <v>161</v>
      </c>
      <c r="D25" s="1" t="s">
        <v>162</v>
      </c>
      <c r="E25" s="1" t="s">
        <v>163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8.0</v>
      </c>
      <c r="C26" s="1">
        <v>13.0</v>
      </c>
      <c r="D26" s="1">
        <v>16.0</v>
      </c>
      <c r="E26" s="1">
        <v>18.0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 t="s">
        <v>160</v>
      </c>
      <c r="C27" s="1" t="s">
        <v>161</v>
      </c>
      <c r="D27" s="1" t="s">
        <v>162</v>
      </c>
      <c r="E27" s="1" t="s">
        <v>163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 t="s">
        <v>160</v>
      </c>
      <c r="C28" s="1" t="s">
        <v>161</v>
      </c>
      <c r="D28" s="1" t="s">
        <v>162</v>
      </c>
      <c r="E28" s="1" t="s">
        <v>163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8.0</v>
      </c>
      <c r="C29" s="1">
        <v>13.0</v>
      </c>
      <c r="D29" s="1">
        <v>16.0</v>
      </c>
      <c r="E29" s="1">
        <v>18.0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 t="s">
        <v>170</v>
      </c>
      <c r="C30" s="1" t="s">
        <v>171</v>
      </c>
      <c r="D30" s="1" t="s">
        <v>172</v>
      </c>
      <c r="E30" s="1" t="s">
        <v>173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 t="s">
        <v>170</v>
      </c>
      <c r="C31" s="1" t="s">
        <v>171</v>
      </c>
      <c r="D31" s="1" t="s">
        <v>172</v>
      </c>
      <c r="E31" s="1" t="s">
        <v>173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2.0</v>
      </c>
      <c r="C32" s="1">
        <v>2.0</v>
      </c>
      <c r="D32" s="1">
        <v>2.0</v>
      </c>
      <c r="E32" s="1">
        <v>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-2.0</v>
      </c>
      <c r="C34" s="1">
        <v>-4.0</v>
      </c>
      <c r="D34" s="1">
        <v>-2.0</v>
      </c>
      <c r="E34" s="1">
        <v>-9.0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>
        <v>-2.0</v>
      </c>
      <c r="C35" s="1">
        <v>-5.0</v>
      </c>
      <c r="D35" s="1">
        <v>-3.0</v>
      </c>
      <c r="E35" s="1">
        <v>-9.0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>
        <v>-2.0</v>
      </c>
      <c r="C36" s="1">
        <v>-8.0</v>
      </c>
      <c r="D36" s="1">
        <v>-8.0</v>
      </c>
      <c r="E36" s="1">
        <v>-14.0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0.0</v>
      </c>
      <c r="C37" s="1">
        <v>0.0</v>
      </c>
      <c r="D37" s="1">
        <v>-1.0</v>
      </c>
      <c r="E37" s="1">
        <v>-7.0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5.0</v>
      </c>
      <c r="C38" s="1">
        <v>31.0</v>
      </c>
      <c r="D38" s="1">
        <v>65.0</v>
      </c>
      <c r="E38" s="1">
        <v>83.0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 t="s">
        <v>182</v>
      </c>
      <c r="C39" s="1" t="s">
        <v>183</v>
      </c>
      <c r="D39" s="1" t="s">
        <v>184</v>
      </c>
      <c r="E39" s="1" t="s">
        <v>185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186</v>
      </c>
      <c r="B40" s="1">
        <v>0.0</v>
      </c>
      <c r="C40" s="1">
        <v>0.0</v>
      </c>
      <c r="D40" s="1">
        <v>36.0</v>
      </c>
      <c r="E40" s="1">
        <v>18.0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187</v>
      </c>
      <c r="B41" s="1">
        <v>13.0</v>
      </c>
      <c r="C41" s="1">
        <v>6.0</v>
      </c>
      <c r="D41" s="1">
        <v>-50.0</v>
      </c>
      <c r="E41" s="1">
        <v>-1.0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188</v>
      </c>
      <c r="B42" s="1">
        <v>-1.0</v>
      </c>
      <c r="C42" s="1">
        <v>-4.0</v>
      </c>
      <c r="D42" s="1">
        <v>-4.0</v>
      </c>
      <c r="E42" s="1">
        <v>-9.0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0.0</v>
      </c>
      <c r="C44" s="1">
        <v>80.0</v>
      </c>
      <c r="D44" s="1">
        <v>1.0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>
        <v>1.0</v>
      </c>
      <c r="C45" s="1">
        <v>2.0</v>
      </c>
      <c r="D45" s="1">
        <v>5.0</v>
      </c>
      <c r="E45" s="1">
        <v>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192</v>
      </c>
      <c r="B46" s="1">
        <v>2.0</v>
      </c>
      <c r="C46" s="1">
        <v>5.0</v>
      </c>
      <c r="D46" s="1">
        <v>6.0</v>
      </c>
      <c r="E46" s="1">
        <v>15.0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193</v>
      </c>
      <c r="B47" s="1">
        <v>0.0</v>
      </c>
      <c r="C47" s="1">
        <v>0.0</v>
      </c>
      <c r="D47" s="1">
        <v>1.0</v>
      </c>
      <c r="E47" s="1">
        <v>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194</v>
      </c>
      <c r="B48" s="1">
        <v>0.0</v>
      </c>
      <c r="C48" s="1">
        <v>0.0</v>
      </c>
      <c r="D48" s="1">
        <v>35.0</v>
      </c>
      <c r="E48" s="1">
        <v>54.0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195</v>
      </c>
      <c r="B49" s="1">
        <v>0.0</v>
      </c>
      <c r="C49" s="1">
        <v>0.0</v>
      </c>
      <c r="D49" s="1">
        <v>1.0</v>
      </c>
      <c r="E49" s="1">
        <v>97.0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196</v>
      </c>
      <c r="B50" s="1">
        <v>0.0</v>
      </c>
      <c r="C50" s="1">
        <v>0.0</v>
      </c>
      <c r="D50" s="1">
        <v>16.0</v>
      </c>
      <c r="E50" s="1">
        <v>6.0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197</v>
      </c>
      <c r="B51" s="1">
        <v>2.0</v>
      </c>
      <c r="C51" s="1">
        <v>45.0</v>
      </c>
      <c r="D51" s="1">
        <v>0.0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198</v>
      </c>
      <c r="B52" s="1">
        <v>2.0</v>
      </c>
      <c r="C52" s="1">
        <v>45.0</v>
      </c>
      <c r="D52" s="1">
        <v>16.0</v>
      </c>
      <c r="E52" s="1">
        <v>6.0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>
        <v>0.0</v>
      </c>
      <c r="C3" s="1" t="s">
        <v>201</v>
      </c>
      <c r="D3" s="1" t="s">
        <v>202</v>
      </c>
      <c r="E3" s="1" t="s">
        <v>203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>
        <v>0.0</v>
      </c>
      <c r="C4" s="1" t="s">
        <v>205</v>
      </c>
      <c r="D4" s="1" t="s">
        <v>206</v>
      </c>
      <c r="E4" s="1" t="s">
        <v>207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211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1">
        <v>0.0</v>
      </c>
      <c r="C6" s="1">
        <v>0.0</v>
      </c>
      <c r="D6" s="1" t="s">
        <v>213</v>
      </c>
      <c r="E6" s="1" t="s">
        <v>214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 t="s">
        <v>217</v>
      </c>
      <c r="C8" s="1" t="s">
        <v>218</v>
      </c>
      <c r="D8" s="1" t="s">
        <v>219</v>
      </c>
      <c r="E8" s="1" t="s">
        <v>220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223</v>
      </c>
      <c r="D9" s="1" t="s">
        <v>224</v>
      </c>
      <c r="E9" s="1" t="s">
        <v>225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 t="s">
        <v>227</v>
      </c>
      <c r="C10" s="1" t="s">
        <v>228</v>
      </c>
      <c r="D10" s="1" t="s">
        <v>229</v>
      </c>
      <c r="E10" s="1" t="s">
        <v>230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231</v>
      </c>
      <c r="B11" s="1" t="s">
        <v>232</v>
      </c>
      <c r="C11" s="1" t="s">
        <v>233</v>
      </c>
      <c r="D11" s="1" t="s">
        <v>234</v>
      </c>
      <c r="E11" s="1" t="s">
        <v>235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236</v>
      </c>
      <c r="B12" s="1" t="s">
        <v>237</v>
      </c>
      <c r="C12" s="1" t="s">
        <v>238</v>
      </c>
      <c r="D12" s="1" t="s">
        <v>239</v>
      </c>
      <c r="E12" s="1" t="s">
        <v>240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241</v>
      </c>
      <c r="B13" s="1" t="s">
        <v>242</v>
      </c>
      <c r="C13" s="1" t="s">
        <v>243</v>
      </c>
      <c r="D13" s="1" t="s">
        <v>244</v>
      </c>
      <c r="E13" s="1" t="s">
        <v>245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246</v>
      </c>
      <c r="B14" s="1" t="s">
        <v>242</v>
      </c>
      <c r="C14" s="1" t="s">
        <v>247</v>
      </c>
      <c r="D14" s="1" t="s">
        <v>248</v>
      </c>
      <c r="E14" s="1" t="s">
        <v>245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249</v>
      </c>
      <c r="B15" s="1" t="s">
        <v>250</v>
      </c>
      <c r="C15" s="1" t="s">
        <v>251</v>
      </c>
      <c r="D15" s="1" t="s">
        <v>252</v>
      </c>
      <c r="E15" s="1" t="s">
        <v>253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255</v>
      </c>
      <c r="C16" s="1" t="s">
        <v>256</v>
      </c>
      <c r="D16" s="1" t="s">
        <v>257</v>
      </c>
      <c r="E16" s="1" t="s">
        <v>258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259</v>
      </c>
      <c r="B17" s="1">
        <v>0.0</v>
      </c>
      <c r="C17" s="1">
        <v>14.0</v>
      </c>
      <c r="D17" s="1" t="s">
        <v>260</v>
      </c>
      <c r="E17" s="1" t="s">
        <v>261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262</v>
      </c>
      <c r="B18" s="1">
        <v>0.0</v>
      </c>
      <c r="C18" s="1" t="s">
        <v>263</v>
      </c>
      <c r="D18" s="1" t="s">
        <v>264</v>
      </c>
      <c r="E18" s="1" t="s">
        <v>265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266</v>
      </c>
      <c r="B20" s="1">
        <v>0.0</v>
      </c>
      <c r="C20" s="1" t="s">
        <v>267</v>
      </c>
      <c r="D20" s="1" t="s">
        <v>268</v>
      </c>
      <c r="E20" s="1" t="s">
        <v>269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270</v>
      </c>
      <c r="B21" s="1">
        <v>0.0</v>
      </c>
      <c r="C21" s="1" t="s">
        <v>271</v>
      </c>
      <c r="D21" s="1" t="s">
        <v>272</v>
      </c>
      <c r="E21" s="1" t="s">
        <v>273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274</v>
      </c>
      <c r="B22" s="1">
        <v>0.0</v>
      </c>
      <c r="C22" s="1" t="s">
        <v>275</v>
      </c>
      <c r="D22" s="1" t="s">
        <v>276</v>
      </c>
      <c r="E22" s="1" t="s">
        <v>277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278</v>
      </c>
      <c r="B23" s="1">
        <v>0.0</v>
      </c>
      <c r="C23" s="1" t="s">
        <v>279</v>
      </c>
      <c r="D23" s="1">
        <v>0.0</v>
      </c>
      <c r="E23" s="1" t="s">
        <v>280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282</v>
      </c>
      <c r="B25" s="1" t="s">
        <v>283</v>
      </c>
      <c r="C25" s="1" t="s">
        <v>284</v>
      </c>
      <c r="D25" s="1" t="s">
        <v>285</v>
      </c>
      <c r="E25" s="1" t="s">
        <v>286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287</v>
      </c>
      <c r="B26" s="1" t="s">
        <v>288</v>
      </c>
      <c r="C26" s="1" t="s">
        <v>289</v>
      </c>
      <c r="D26" s="1" t="s">
        <v>290</v>
      </c>
      <c r="E26" s="1" t="s">
        <v>291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292</v>
      </c>
      <c r="B27" s="1" t="s">
        <v>293</v>
      </c>
      <c r="C27" s="1" t="s">
        <v>294</v>
      </c>
      <c r="D27" s="1" t="s">
        <v>295</v>
      </c>
      <c r="E27" s="1" t="s">
        <v>296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297</v>
      </c>
      <c r="B28" s="1">
        <v>0.0</v>
      </c>
      <c r="C28" s="1" t="s">
        <v>298</v>
      </c>
      <c r="D28" s="1" t="s">
        <v>299</v>
      </c>
      <c r="E28" s="1" t="s">
        <v>300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301</v>
      </c>
      <c r="B29" s="1">
        <v>0.0</v>
      </c>
      <c r="C29" s="1" t="s">
        <v>302</v>
      </c>
      <c r="D29" s="1" t="s">
        <v>303</v>
      </c>
      <c r="E29" s="1" t="s">
        <v>304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305</v>
      </c>
      <c r="B30" s="1">
        <v>0.0</v>
      </c>
      <c r="C30" s="1" t="s">
        <v>306</v>
      </c>
      <c r="D30" s="1" t="s">
        <v>307</v>
      </c>
      <c r="E30" s="1" t="s">
        <v>308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309</v>
      </c>
      <c r="B31" s="1">
        <v>0.0</v>
      </c>
      <c r="C31" s="1" t="s">
        <v>310</v>
      </c>
      <c r="D31" s="1" t="s">
        <v>311</v>
      </c>
      <c r="E31" s="1" t="s">
        <v>312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314</v>
      </c>
      <c r="B33" s="1">
        <v>0.0</v>
      </c>
      <c r="C33" s="1" t="s">
        <v>315</v>
      </c>
      <c r="D33" s="1" t="s">
        <v>316</v>
      </c>
      <c r="E33" s="1" t="s">
        <v>317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318</v>
      </c>
      <c r="B34" s="1">
        <v>0.0</v>
      </c>
      <c r="C34" s="1" t="s">
        <v>319</v>
      </c>
      <c r="D34" s="1" t="s">
        <v>320</v>
      </c>
      <c r="E34" s="1" t="s">
        <v>321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322</v>
      </c>
      <c r="B35" s="1">
        <v>0.0</v>
      </c>
      <c r="C35" s="1">
        <v>0.0</v>
      </c>
      <c r="D35" s="1" t="s">
        <v>323</v>
      </c>
      <c r="E35" s="1" t="s">
        <v>324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325</v>
      </c>
      <c r="B36" s="1">
        <v>0.0</v>
      </c>
      <c r="C36" s="1">
        <v>0.0</v>
      </c>
      <c r="D36" s="1" t="s">
        <v>326</v>
      </c>
      <c r="E36" s="1" t="s">
        <v>327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328</v>
      </c>
      <c r="B37" s="1" t="s">
        <v>329</v>
      </c>
      <c r="C37" s="1" t="s">
        <v>330</v>
      </c>
      <c r="D37" s="1" t="s">
        <v>331</v>
      </c>
      <c r="E37" s="1" t="s">
        <v>332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333</v>
      </c>
      <c r="B38" s="1" t="s">
        <v>334</v>
      </c>
      <c r="C38" s="1" t="s">
        <v>335</v>
      </c>
      <c r="D38" s="1" t="s">
        <v>336</v>
      </c>
      <c r="E38" s="1">
        <v>-28.0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337</v>
      </c>
      <c r="B39" s="1" t="s">
        <v>338</v>
      </c>
      <c r="C39" s="1" t="s">
        <v>339</v>
      </c>
      <c r="D39" s="1" t="s">
        <v>340</v>
      </c>
      <c r="E39" s="1" t="s">
        <v>341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342</v>
      </c>
      <c r="B40" s="1" t="s">
        <v>343</v>
      </c>
      <c r="C40" s="1" t="s">
        <v>344</v>
      </c>
      <c r="D40" s="1" t="s">
        <v>345</v>
      </c>
      <c r="E40" s="1" t="s">
        <v>346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347</v>
      </c>
      <c r="B41" s="1">
        <v>0.0</v>
      </c>
      <c r="C41" s="1" t="s">
        <v>348</v>
      </c>
      <c r="D41" s="1" t="s">
        <v>349</v>
      </c>
      <c r="E41" s="1" t="s">
        <v>350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351</v>
      </c>
      <c r="B42" s="1" t="s">
        <v>352</v>
      </c>
      <c r="C42" s="1" t="s">
        <v>353</v>
      </c>
      <c r="D42" s="1" t="s">
        <v>354</v>
      </c>
      <c r="E42" s="1" t="s">
        <v>355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356</v>
      </c>
      <c r="B43" s="1">
        <v>0.0</v>
      </c>
      <c r="C43" s="1" t="s">
        <v>357</v>
      </c>
      <c r="D43" s="1" t="s">
        <v>358</v>
      </c>
      <c r="E43" s="1" t="s">
        <v>359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360</v>
      </c>
      <c r="B44" s="1" t="s">
        <v>361</v>
      </c>
      <c r="C44" s="1" t="s">
        <v>362</v>
      </c>
      <c r="D44" s="1" t="s">
        <v>363</v>
      </c>
      <c r="E44" s="1" t="s">
        <v>364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>
        <v>0.0</v>
      </c>
      <c r="C46" s="1" t="s">
        <v>367</v>
      </c>
      <c r="D46" s="1" t="s">
        <v>368</v>
      </c>
      <c r="E46" s="1" t="s">
        <v>369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370</v>
      </c>
      <c r="B47" s="1">
        <v>0.0</v>
      </c>
      <c r="C47" s="1" t="s">
        <v>371</v>
      </c>
      <c r="D47" s="1" t="s">
        <v>372</v>
      </c>
      <c r="E47" s="1" t="s">
        <v>373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374</v>
      </c>
      <c r="B48" s="1">
        <v>0.0</v>
      </c>
      <c r="C48" s="1" t="s">
        <v>375</v>
      </c>
      <c r="D48" s="1" t="s">
        <v>376</v>
      </c>
      <c r="E48" s="1" t="s">
        <v>377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378</v>
      </c>
      <c r="B49" s="1">
        <v>0.0</v>
      </c>
      <c r="C49" s="1" t="s">
        <v>379</v>
      </c>
      <c r="D49" s="1" t="s">
        <v>380</v>
      </c>
      <c r="E49" s="1" t="s">
        <v>381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382</v>
      </c>
      <c r="B50" s="1">
        <v>0.0</v>
      </c>
      <c r="C50" s="1" t="s">
        <v>383</v>
      </c>
      <c r="D50" s="1" t="s">
        <v>384</v>
      </c>
      <c r="E50" s="1" t="s">
        <v>385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386</v>
      </c>
      <c r="B51" s="1">
        <v>0.0</v>
      </c>
      <c r="C51" s="1" t="s">
        <v>387</v>
      </c>
      <c r="D51" s="1" t="s">
        <v>388</v>
      </c>
      <c r="E51" s="1" t="s">
        <v>389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390</v>
      </c>
      <c r="B52" s="1">
        <v>0.0</v>
      </c>
      <c r="C52" s="1" t="s">
        <v>391</v>
      </c>
      <c r="D52" s="1" t="s">
        <v>392</v>
      </c>
      <c r="E52" s="1" t="s">
        <v>393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394</v>
      </c>
      <c r="B53" s="1">
        <v>0.0</v>
      </c>
      <c r="C53" s="1" t="s">
        <v>395</v>
      </c>
      <c r="D53" s="1" t="s">
        <v>396</v>
      </c>
      <c r="E53" s="1" t="s">
        <v>397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398</v>
      </c>
      <c r="B54" s="1">
        <v>0.0</v>
      </c>
      <c r="C54" s="1" t="s">
        <v>399</v>
      </c>
      <c r="D54" s="1" t="s">
        <v>400</v>
      </c>
      <c r="E54" s="1" t="s">
        <v>401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402</v>
      </c>
      <c r="B55" s="1">
        <v>0.0</v>
      </c>
      <c r="C55" s="1">
        <v>0.0</v>
      </c>
      <c r="D55" s="1" t="s">
        <v>403</v>
      </c>
      <c r="E55" s="1" t="s">
        <v>404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405</v>
      </c>
      <c r="B56" s="1">
        <v>0.0</v>
      </c>
      <c r="C56" s="1" t="s">
        <v>406</v>
      </c>
      <c r="D56" s="1" t="s">
        <v>407</v>
      </c>
      <c r="E56" s="1" t="s">
        <v>408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409</v>
      </c>
      <c r="B57" s="1">
        <v>0.0</v>
      </c>
      <c r="C57" s="1">
        <v>0.0</v>
      </c>
      <c r="D57" s="1" t="s">
        <v>410</v>
      </c>
      <c r="E57" s="1" t="s">
        <v>411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412</v>
      </c>
      <c r="B58" s="1">
        <v>0.0</v>
      </c>
      <c r="C58" s="1" t="s">
        <v>413</v>
      </c>
      <c r="D58" s="1" t="s">
        <v>414</v>
      </c>
      <c r="E58" s="1" t="s">
        <v>415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416</v>
      </c>
      <c r="B59" s="1">
        <v>0.0</v>
      </c>
      <c r="C59" s="1" t="s">
        <v>417</v>
      </c>
      <c r="D59" s="1" t="s">
        <v>418</v>
      </c>
      <c r="E59" s="1" t="s">
        <v>419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420</v>
      </c>
      <c r="B60" s="1">
        <v>0.0</v>
      </c>
      <c r="C60" s="1" t="s">
        <v>421</v>
      </c>
      <c r="D60" s="1">
        <v>0.0</v>
      </c>
      <c r="E60" s="1" t="s">
        <v>422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423</v>
      </c>
      <c r="B61" s="1">
        <v>0.0</v>
      </c>
      <c r="C61" s="1" t="s">
        <v>424</v>
      </c>
      <c r="D61" s="1" t="s">
        <v>425</v>
      </c>
      <c r="E61" s="1" t="s">
        <v>426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427</v>
      </c>
      <c r="B62" s="1">
        <v>0.0</v>
      </c>
      <c r="C62" s="1" t="s">
        <v>428</v>
      </c>
      <c r="D62" s="1" t="s">
        <v>429</v>
      </c>
      <c r="E62" s="1" t="s">
        <v>430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431</v>
      </c>
      <c r="B63" s="1">
        <v>0.0</v>
      </c>
      <c r="C63" s="1">
        <v>0.0</v>
      </c>
      <c r="D63" s="1" t="s">
        <v>432</v>
      </c>
      <c r="E63" s="1" t="s">
        <v>433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434</v>
      </c>
      <c r="B64" s="1">
        <v>0.0</v>
      </c>
      <c r="C64" s="1">
        <v>0.0</v>
      </c>
      <c r="D64" s="1" t="s">
        <v>435</v>
      </c>
      <c r="E64" s="1" t="s">
        <v>436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438</v>
      </c>
      <c r="B66" s="1">
        <v>0.0</v>
      </c>
      <c r="C66" s="1">
        <v>0.0</v>
      </c>
      <c r="D66" s="1" t="s">
        <v>439</v>
      </c>
      <c r="E66" s="1" t="s">
        <v>440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441</v>
      </c>
      <c r="B67" s="1">
        <v>0.0</v>
      </c>
      <c r="C67" s="1">
        <v>0.0</v>
      </c>
      <c r="D67" s="1" t="s">
        <v>442</v>
      </c>
      <c r="E67" s="1" t="s">
        <v>443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444</v>
      </c>
      <c r="B68" s="1">
        <v>0.0</v>
      </c>
      <c r="C68" s="1">
        <v>0.0</v>
      </c>
      <c r="D68" s="1" t="s">
        <v>275</v>
      </c>
      <c r="E68" s="1" t="s">
        <v>445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446</v>
      </c>
      <c r="B69" s="1">
        <v>0.0</v>
      </c>
      <c r="C69" s="1">
        <v>0.0</v>
      </c>
      <c r="D69" s="1" t="s">
        <v>447</v>
      </c>
      <c r="E69" s="1" t="s">
        <v>448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449</v>
      </c>
      <c r="B70" s="1">
        <v>0.0</v>
      </c>
      <c r="C70" s="1">
        <v>0.0</v>
      </c>
      <c r="D70" s="1" t="s">
        <v>450</v>
      </c>
      <c r="E70" s="1" t="s">
        <v>451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452</v>
      </c>
      <c r="B71" s="1">
        <v>0.0</v>
      </c>
      <c r="C71" s="1">
        <v>0.0</v>
      </c>
      <c r="D71" s="1" t="s">
        <v>453</v>
      </c>
      <c r="E71" s="1" t="s">
        <v>454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455</v>
      </c>
      <c r="B72" s="1">
        <v>0.0</v>
      </c>
      <c r="C72" s="1">
        <v>0.0</v>
      </c>
      <c r="D72" s="1" t="s">
        <v>456</v>
      </c>
      <c r="E72" s="1" t="s">
        <v>457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458</v>
      </c>
      <c r="B73" s="1">
        <v>0.0</v>
      </c>
      <c r="C73" s="1">
        <v>0.0</v>
      </c>
      <c r="D73" s="1" t="s">
        <v>459</v>
      </c>
      <c r="E73" s="1" t="s">
        <v>460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461</v>
      </c>
      <c r="B74" s="1">
        <v>0.0</v>
      </c>
      <c r="C74" s="1">
        <v>0.0</v>
      </c>
      <c r="D74" s="1" t="s">
        <v>462</v>
      </c>
      <c r="E74" s="1" t="s">
        <v>463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464</v>
      </c>
      <c r="B75" s="1">
        <v>0.0</v>
      </c>
      <c r="C75" s="1">
        <v>0.0</v>
      </c>
      <c r="D75" s="1" t="s">
        <v>465</v>
      </c>
      <c r="E75" s="1" t="s">
        <v>466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467</v>
      </c>
      <c r="B76" s="1">
        <v>0.0</v>
      </c>
      <c r="C76" s="1">
        <v>0.0</v>
      </c>
      <c r="D76" s="1" t="s">
        <v>468</v>
      </c>
      <c r="E76" s="1" t="s">
        <v>469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470</v>
      </c>
      <c r="B77" s="1">
        <v>0.0</v>
      </c>
      <c r="C77" s="1">
        <v>0.0</v>
      </c>
      <c r="D77" s="1" t="s">
        <v>471</v>
      </c>
      <c r="E77" s="1" t="s">
        <v>472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473</v>
      </c>
      <c r="B78" s="1">
        <v>0.0</v>
      </c>
      <c r="C78" s="1">
        <v>0.0</v>
      </c>
      <c r="D78" s="1" t="s">
        <v>474</v>
      </c>
      <c r="E78" s="1" t="s">
        <v>475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476</v>
      </c>
      <c r="B79" s="1">
        <v>0.0</v>
      </c>
      <c r="C79" s="1">
        <v>0.0</v>
      </c>
      <c r="D79" s="1" t="s">
        <v>477</v>
      </c>
      <c r="E79" s="1" t="s">
        <v>478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479</v>
      </c>
      <c r="B80" s="1">
        <v>0.0</v>
      </c>
      <c r="C80" s="1">
        <v>0.0</v>
      </c>
      <c r="D80" s="1" t="s">
        <v>480</v>
      </c>
      <c r="E80" s="1" t="s">
        <v>481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482</v>
      </c>
      <c r="B81" s="1">
        <v>0.0</v>
      </c>
      <c r="C81" s="1">
        <v>0.0</v>
      </c>
      <c r="D81" s="1" t="s">
        <v>483</v>
      </c>
      <c r="E81" s="1" t="s">
        <v>484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485</v>
      </c>
      <c r="B82" s="1">
        <v>0.0</v>
      </c>
      <c r="C82" s="1">
        <v>0.0</v>
      </c>
      <c r="D82" s="1" t="s">
        <v>486</v>
      </c>
      <c r="E82" s="1" t="s">
        <v>487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488</v>
      </c>
      <c r="B83" s="1">
        <v>0.0</v>
      </c>
      <c r="C83" s="1">
        <v>0.0</v>
      </c>
      <c r="D83" s="1">
        <v>0.0</v>
      </c>
      <c r="E83" s="1" t="s">
        <v>489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490</v>
      </c>
      <c r="B84" s="1">
        <v>0.0</v>
      </c>
      <c r="C84" s="1">
        <v>0.0</v>
      </c>
      <c r="D84" s="1">
        <v>0.0</v>
      </c>
      <c r="E84" s="1" t="s">
        <v>491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493</v>
      </c>
      <c r="B86" s="1">
        <v>0.0</v>
      </c>
      <c r="C86" s="1">
        <v>0.0</v>
      </c>
      <c r="D86" s="1">
        <v>0.0</v>
      </c>
      <c r="E86" s="1" t="s">
        <v>494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495</v>
      </c>
      <c r="B87" s="1">
        <v>0.0</v>
      </c>
      <c r="C87" s="1">
        <v>0.0</v>
      </c>
      <c r="D87" s="1">
        <v>0.0</v>
      </c>
      <c r="E87" s="1" t="s">
        <v>496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497</v>
      </c>
      <c r="B88" s="1">
        <v>0.0</v>
      </c>
      <c r="C88" s="1">
        <v>0.0</v>
      </c>
      <c r="D88" s="1">
        <v>0.0</v>
      </c>
      <c r="E88" s="1" t="s">
        <v>498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499</v>
      </c>
      <c r="B89" s="1">
        <v>0.0</v>
      </c>
      <c r="C89" s="1">
        <v>0.0</v>
      </c>
      <c r="D89" s="1">
        <v>0.0</v>
      </c>
      <c r="E89" s="1" t="s">
        <v>500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501</v>
      </c>
      <c r="B90" s="1">
        <v>0.0</v>
      </c>
      <c r="C90" s="1">
        <v>0.0</v>
      </c>
      <c r="D90" s="1">
        <v>0.0</v>
      </c>
      <c r="E90" s="1">
        <v>72.0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502</v>
      </c>
      <c r="B91" s="1">
        <v>0.0</v>
      </c>
      <c r="C91" s="1">
        <v>0.0</v>
      </c>
      <c r="D91" s="1">
        <v>0.0</v>
      </c>
      <c r="E91" s="1" t="s">
        <v>503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504</v>
      </c>
      <c r="B92" s="1">
        <v>0.0</v>
      </c>
      <c r="C92" s="1">
        <v>0.0</v>
      </c>
      <c r="D92" s="1">
        <v>0.0</v>
      </c>
      <c r="E92" s="1" t="s">
        <v>503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505</v>
      </c>
      <c r="B93" s="1">
        <v>0.0</v>
      </c>
      <c r="C93" s="1">
        <v>0.0</v>
      </c>
      <c r="D93" s="1">
        <v>0.0</v>
      </c>
      <c r="E93" s="1" t="s">
        <v>506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507</v>
      </c>
      <c r="B94" s="1">
        <v>0.0</v>
      </c>
      <c r="C94" s="1">
        <v>0.0</v>
      </c>
      <c r="D94" s="1">
        <v>0.0</v>
      </c>
      <c r="E94" s="1" t="s">
        <v>508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509</v>
      </c>
      <c r="B95" s="1">
        <v>0.0</v>
      </c>
      <c r="C95" s="1">
        <v>0.0</v>
      </c>
      <c r="D95" s="1">
        <v>0.0</v>
      </c>
      <c r="E95" s="1" t="s">
        <v>510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511</v>
      </c>
      <c r="B96" s="1">
        <v>0.0</v>
      </c>
      <c r="C96" s="1">
        <v>0.0</v>
      </c>
      <c r="D96" s="1">
        <v>0.0</v>
      </c>
      <c r="E96" s="1" t="s">
        <v>512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513</v>
      </c>
      <c r="B97" s="1">
        <v>0.0</v>
      </c>
      <c r="C97" s="1">
        <v>0.0</v>
      </c>
      <c r="D97" s="1">
        <v>0.0</v>
      </c>
      <c r="E97" s="1" t="s">
        <v>514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515</v>
      </c>
      <c r="B98" s="1">
        <v>0.0</v>
      </c>
      <c r="C98" s="1">
        <v>0.0</v>
      </c>
      <c r="D98" s="1">
        <v>0.0</v>
      </c>
      <c r="E98" s="1" t="s">
        <v>516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517</v>
      </c>
      <c r="B99" s="1">
        <v>0.0</v>
      </c>
      <c r="C99" s="1">
        <v>0.0</v>
      </c>
      <c r="D99" s="1">
        <v>0.0</v>
      </c>
      <c r="E99" s="1" t="s">
        <v>518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519</v>
      </c>
      <c r="B100" s="1">
        <v>0.0</v>
      </c>
      <c r="C100" s="1">
        <v>0.0</v>
      </c>
      <c r="D100" s="1">
        <v>0.0</v>
      </c>
      <c r="E100" s="1" t="s">
        <v>520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521</v>
      </c>
      <c r="B101" s="1">
        <v>0.0</v>
      </c>
      <c r="C101" s="1">
        <v>0.0</v>
      </c>
      <c r="D101" s="1">
        <v>0.0</v>
      </c>
      <c r="E101" s="1" t="s">
        <v>522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523</v>
      </c>
      <c r="B102" s="1">
        <v>0.0</v>
      </c>
      <c r="C102" s="1">
        <v>0.0</v>
      </c>
      <c r="D102" s="1">
        <v>0.0</v>
      </c>
      <c r="E102" s="1" t="s">
        <v>524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525</v>
      </c>
      <c r="C1" s="1" t="s">
        <v>526</v>
      </c>
      <c r="D1" s="1" t="s">
        <v>527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528</v>
      </c>
      <c r="B2" s="1" t="s">
        <v>529</v>
      </c>
      <c r="C2" s="1" t="s">
        <v>529</v>
      </c>
      <c r="D2" s="1" t="s">
        <v>530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531</v>
      </c>
      <c r="B3" s="1" t="s">
        <v>530</v>
      </c>
      <c r="C3" s="1" t="s">
        <v>532</v>
      </c>
      <c r="D3" s="1" t="s">
        <v>530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533</v>
      </c>
      <c r="B4" s="1" t="s">
        <v>529</v>
      </c>
      <c r="C4" s="1" t="s">
        <v>529</v>
      </c>
      <c r="D4" s="1" t="s">
        <v>529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531</v>
      </c>
      <c r="B5" s="1" t="s">
        <v>530</v>
      </c>
      <c r="C5" s="1" t="s">
        <v>532</v>
      </c>
      <c r="D5" s="1" t="s">
        <v>532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534</v>
      </c>
      <c r="B6" s="1" t="s">
        <v>535</v>
      </c>
      <c r="C6" s="1" t="s">
        <v>536</v>
      </c>
      <c r="D6" s="1" t="s">
        <v>537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538</v>
      </c>
      <c r="B7" s="1" t="s">
        <v>530</v>
      </c>
      <c r="C7" s="1" t="s">
        <v>530</v>
      </c>
      <c r="D7" s="1" t="s">
        <v>530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539</v>
      </c>
      <c r="B8" s="1" t="s">
        <v>540</v>
      </c>
      <c r="C8" s="1" t="s">
        <v>541</v>
      </c>
      <c r="D8" s="1" t="s">
        <v>542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543</v>
      </c>
      <c r="B9" s="1" t="s">
        <v>544</v>
      </c>
      <c r="C9" s="1" t="s">
        <v>545</v>
      </c>
      <c r="D9" s="1" t="s">
        <v>546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547</v>
      </c>
      <c r="B10" s="1" t="s">
        <v>544</v>
      </c>
      <c r="C10" s="1" t="s">
        <v>545</v>
      </c>
      <c r="D10" s="1" t="s">
        <v>546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548</v>
      </c>
      <c r="B11" s="1" t="s">
        <v>549</v>
      </c>
      <c r="C11" s="1" t="s">
        <v>550</v>
      </c>
      <c r="D11" s="1" t="s">
        <v>551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552</v>
      </c>
      <c r="B12" s="1" t="s">
        <v>553</v>
      </c>
      <c r="C12" s="1" t="s">
        <v>554</v>
      </c>
      <c r="D12" s="1" t="s">
        <v>555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556</v>
      </c>
      <c r="B13" s="1" t="s">
        <v>530</v>
      </c>
      <c r="C13" s="1" t="s">
        <v>557</v>
      </c>
      <c r="D13" s="1" t="s">
        <v>558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559</v>
      </c>
      <c r="B14" s="1" t="s">
        <v>530</v>
      </c>
      <c r="C14" s="1" t="s">
        <v>560</v>
      </c>
      <c r="D14" s="1" t="s">
        <v>561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562</v>
      </c>
      <c r="B15" s="1" t="s">
        <v>530</v>
      </c>
      <c r="C15" s="1" t="s">
        <v>530</v>
      </c>
      <c r="D15" s="1" t="s">
        <v>530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563</v>
      </c>
      <c r="B16" s="1" t="s">
        <v>530</v>
      </c>
      <c r="C16" s="1" t="s">
        <v>530</v>
      </c>
      <c r="D16" s="1" t="s">
        <v>530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564</v>
      </c>
      <c r="B17" s="1" t="s">
        <v>565</v>
      </c>
      <c r="C17" s="1" t="s">
        <v>566</v>
      </c>
      <c r="D17" s="1" t="s">
        <v>567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568</v>
      </c>
      <c r="B18" s="1" t="s">
        <v>530</v>
      </c>
      <c r="C18" s="1" t="s">
        <v>530</v>
      </c>
      <c r="D18" s="1" t="s">
        <v>530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569</v>
      </c>
      <c r="B19" s="1" t="s">
        <v>570</v>
      </c>
      <c r="C19" s="1" t="s">
        <v>571</v>
      </c>
      <c r="D19" s="1" t="s">
        <v>572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573</v>
      </c>
      <c r="B20" s="1" t="s">
        <v>574</v>
      </c>
      <c r="C20" s="1" t="s">
        <v>575</v>
      </c>
      <c r="D20" s="1" t="s">
        <v>576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577</v>
      </c>
      <c r="B21" s="1" t="s">
        <v>578</v>
      </c>
      <c r="C21" s="1" t="s">
        <v>579</v>
      </c>
      <c r="D21" s="1" t="s">
        <v>580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581</v>
      </c>
      <c r="B22" s="1" t="s">
        <v>582</v>
      </c>
      <c r="C22" s="1" t="s">
        <v>583</v>
      </c>
      <c r="D22" s="1" t="s">
        <v>584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 t="s">
        <v>530</v>
      </c>
      <c r="C23" s="1" t="s">
        <v>530</v>
      </c>
      <c r="D23" s="1" t="s">
        <v>530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585</v>
      </c>
      <c r="B24" s="1" t="s">
        <v>586</v>
      </c>
      <c r="C24" s="1" t="s">
        <v>586</v>
      </c>
      <c r="D24" s="1" t="s">
        <v>586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587</v>
      </c>
      <c r="B25" s="1" t="s">
        <v>588</v>
      </c>
      <c r="C25" s="1" t="s">
        <v>588</v>
      </c>
      <c r="D25" s="1" t="s">
        <v>530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589</v>
      </c>
      <c r="B26" s="1" t="s">
        <v>530</v>
      </c>
      <c r="C26" s="1" t="s">
        <v>530</v>
      </c>
      <c r="D26" s="1" t="s">
        <v>530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590</v>
      </c>
      <c r="B2" s="1" t="s">
        <v>591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592</v>
      </c>
      <c r="B3" s="1" t="s">
        <v>593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594</v>
      </c>
      <c r="B4" s="1" t="s">
        <v>595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596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597</v>
      </c>
      <c r="B6" s="1" t="s">
        <v>598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599</v>
      </c>
      <c r="B7" s="4" t="s">
        <v>600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601</v>
      </c>
      <c r="B8" s="1" t="s">
        <v>602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603</v>
      </c>
      <c r="B9" s="1" t="s">
        <v>604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605</v>
      </c>
      <c r="B10" s="1" t="s">
        <v>602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606</v>
      </c>
      <c r="B11" s="1" t="s">
        <v>607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608</v>
      </c>
      <c r="B12" s="1" t="s">
        <v>609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610</v>
      </c>
      <c r="B13" s="1" t="s">
        <v>607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611</v>
      </c>
      <c r="B14" s="1" t="s">
        <v>612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613</v>
      </c>
      <c r="B15" s="1">
        <v>253.0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614</v>
      </c>
      <c r="B16" s="1" t="s">
        <v>615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616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617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618</v>
      </c>
      <c r="B19" s="1">
        <v>6.85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619</v>
      </c>
      <c r="B20" s="1">
        <v>6.9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620</v>
      </c>
      <c r="B21" s="1">
        <v>6.62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621</v>
      </c>
      <c r="B22" s="1">
        <v>7.0595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622</v>
      </c>
      <c r="B23" s="1">
        <v>6.85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623</v>
      </c>
      <c r="B24" s="1">
        <v>6.9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624</v>
      </c>
      <c r="B25" s="1">
        <v>6.62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625</v>
      </c>
      <c r="B26" s="1">
        <v>7.0595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626</v>
      </c>
      <c r="B27" s="1">
        <v>49927.0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627</v>
      </c>
      <c r="B28" s="1">
        <v>49927.0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628</v>
      </c>
      <c r="B29" s="1">
        <v>66726.0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629</v>
      </c>
      <c r="B30" s="1">
        <v>57770.0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630</v>
      </c>
      <c r="B31" s="1">
        <v>57770.0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631</v>
      </c>
      <c r="B32" s="1">
        <v>6.99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632</v>
      </c>
      <c r="B33" s="1">
        <v>7.01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633</v>
      </c>
      <c r="B34" s="1">
        <v>100.0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634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635</v>
      </c>
      <c r="B36" s="1">
        <v>6.26712576E8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636</v>
      </c>
      <c r="B37" s="1">
        <v>5.4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637</v>
      </c>
      <c r="B38" s="1">
        <v>17.76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638</v>
      </c>
      <c r="B39" s="1">
        <v>7.49043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639</v>
      </c>
      <c r="B40" s="1">
        <v>6.6971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640</v>
      </c>
      <c r="B41" s="1">
        <v>7.3637414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641</v>
      </c>
      <c r="B42" s="1" t="s">
        <v>642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643</v>
      </c>
      <c r="B43" s="1">
        <v>5.41748096E8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644</v>
      </c>
      <c r="B44" s="1">
        <v>-0.15845999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645</v>
      </c>
      <c r="B45" s="1">
        <v>1.3407934E7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646</v>
      </c>
      <c r="B46" s="1">
        <v>3.7236E7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647</v>
      </c>
      <c r="B47" s="1">
        <v>48015.0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648</v>
      </c>
      <c r="B48" s="1">
        <v>77159.0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649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650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651</v>
      </c>
      <c r="B51" s="1">
        <v>9.0000004E-4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652</v>
      </c>
      <c r="B52" s="1">
        <v>0.00239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653</v>
      </c>
      <c r="B53" s="1">
        <v>0.7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654</v>
      </c>
      <c r="B54" s="1">
        <v>3.80043E7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655</v>
      </c>
      <c r="B55" s="1">
        <v>-4.443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656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657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658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659</v>
      </c>
      <c r="B59" s="1">
        <v>-0.99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660</v>
      </c>
      <c r="B60" s="1">
        <v>-5.7172736E7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661</v>
      </c>
      <c r="B61" s="1">
        <v>-1.32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662</v>
      </c>
      <c r="B62" s="1">
        <v>6.475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663</v>
      </c>
      <c r="B63" s="1">
        <v>-58.28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664</v>
      </c>
      <c r="B64" s="1">
        <v>-0.24002218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665</v>
      </c>
      <c r="B65" s="1">
        <v>0.22263205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666</v>
      </c>
      <c r="B66" s="1" t="s">
        <v>667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668</v>
      </c>
      <c r="B67" s="1" t="s">
        <v>669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670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671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672</v>
      </c>
      <c r="B70" s="1" t="s">
        <v>673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674</v>
      </c>
      <c r="B71" s="1" t="s">
        <v>673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675</v>
      </c>
      <c r="B72" s="1">
        <v>1.7220006E9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676</v>
      </c>
      <c r="B73" s="1" t="s">
        <v>677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678</v>
      </c>
      <c r="B74" s="1" t="s">
        <v>679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680</v>
      </c>
      <c r="B75" s="1" t="s">
        <v>681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682</v>
      </c>
      <c r="B76" s="1" t="s">
        <v>683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684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685</v>
      </c>
      <c r="B78" s="1">
        <v>6.65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686</v>
      </c>
      <c r="B79" s="1">
        <v>12.0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687</v>
      </c>
      <c r="B80" s="1">
        <v>12.0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688</v>
      </c>
      <c r="B81" s="1">
        <v>12.0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689</v>
      </c>
      <c r="B82" s="1">
        <v>12.0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690</v>
      </c>
      <c r="B83" s="1" t="s">
        <v>691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692</v>
      </c>
      <c r="B84" s="1">
        <v>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693</v>
      </c>
      <c r="B85" s="1">
        <v>8125766.0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694</v>
      </c>
      <c r="B86" s="1">
        <v>0.241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695</v>
      </c>
      <c r="B87" s="1">
        <v>-9295562.0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696</v>
      </c>
      <c r="B88" s="1">
        <v>1.1527775E7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697</v>
      </c>
      <c r="B89" s="1">
        <v>0.967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698</v>
      </c>
      <c r="B90" s="1">
        <v>1.02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699</v>
      </c>
      <c r="B91" s="1">
        <v>8.366844E7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700</v>
      </c>
      <c r="B92" s="1">
        <v>4.561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701</v>
      </c>
      <c r="B93" s="1">
        <v>4.507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702</v>
      </c>
      <c r="B94" s="1">
        <v>-0.040900003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703</v>
      </c>
      <c r="B95" s="1">
        <v>-0.07749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704</v>
      </c>
      <c r="B96" s="1">
        <v>9605647.0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705</v>
      </c>
      <c r="B97" s="1">
        <v>-5153989.0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706</v>
      </c>
      <c r="B98" s="1">
        <v>-0.052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707</v>
      </c>
      <c r="B99" s="1">
        <v>0.08604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708</v>
      </c>
      <c r="B100" s="1">
        <v>-0.111099996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709</v>
      </c>
      <c r="B101" s="1">
        <v>0.02094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710</v>
      </c>
      <c r="B102" s="1" t="s">
        <v>642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711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65</v>
      </c>
      <c r="B3" s="1">
        <v>0.0</v>
      </c>
      <c r="C3" s="1">
        <v>4.0</v>
      </c>
      <c r="D3" s="1">
        <v>-12.0</v>
      </c>
      <c r="E3" s="1">
        <v>9.0</v>
      </c>
      <c r="F3" s="1">
        <f>IF(E3*FORECAST(F2,B3:E3,B2:E2)&gt;0,FORECAST(F2,B3:E3,B2:E2),E3)*$X$1</f>
        <v>3</v>
      </c>
      <c r="G3" s="1">
        <f>IF(F3*FORECAST(G2,B3:F3,B2:F2)&gt;0,FORECAST(G2,B3:F3,B2:F2),F3)*$X$1</f>
        <v>4.1</v>
      </c>
      <c r="H3" s="1">
        <f>IF(G3*FORECAST(H2,B3:G3,B2:G2)&gt;0,FORECAST(H2,B3:G3,B2:G2),G3)*$X$1</f>
        <v>5.2</v>
      </c>
      <c r="I3" s="1">
        <f>IF(H3*FORECAST(I2,B3:H3,B2:H2)&gt;0,FORECAST(I2,B3:H3,B2:H2),H3)*$X$1</f>
        <v>6.3</v>
      </c>
      <c r="J3" s="1">
        <f>IF(I3*FORECAST(J2,B3:I3,B2:I2)&gt;0,FORECAST(J2,B3:I3,B2:I2),I3)*$X$1</f>
        <v>7.4</v>
      </c>
      <c r="K3" s="1">
        <f>IF(J3*FORECAST(K2,B3:J3,B2:J2)&gt;0,FORECAST(K2,B3:J3,B2:J2),J3)*$X$1</f>
        <v>8.5</v>
      </c>
      <c r="L3" s="1">
        <f>IF(K3*FORECAST(L2,B3:K3,B2:K2)&gt;0,FORECAST(L2,B3:K3,B2:K2),K3)*$X$1</f>
        <v>9.6</v>
      </c>
      <c r="M3" s="5">
        <f>IF(L3*FORECAST(M2,B3:L3,B2:L2)&gt;0,FORECAST(M2,B3:L3,B2:L2),L3)*$X$1</f>
        <v>10.7</v>
      </c>
      <c r="N3" s="5">
        <f>IF(M3*FORECAST(N2,B3:M3,B2:M2)&gt;0,FORECAST(N2,B3:M3,B2:M2),M3)*$X$1</f>
        <v>11.8</v>
      </c>
      <c r="O3" s="5">
        <f>IF(N3*FORECAST(O2,B3:N3,B2:N2)&gt;0,FORECAST(O2,B3:N3,B2:N2),N3)*$X$1</f>
        <v>12.9</v>
      </c>
      <c r="P3" s="5">
        <f>IF(O3*FORECAST(P2,B3:O3,B2:O2)&gt;0,FORECAST(P2,B3:O3,B2:O2),O3)*$X$1</f>
        <v>14</v>
      </c>
      <c r="Q3" s="5">
        <f>IF(P3*FORECAST(Q2,B3:P3,B2:P2)&gt;0,FORECAST(Q2,B3:P3,B2:P2),P3)*$X$1</f>
        <v>15.1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129</v>
      </c>
      <c r="B4" s="1">
        <v>-5.0</v>
      </c>
      <c r="C4" s="1">
        <v>34.0</v>
      </c>
      <c r="D4" s="1">
        <v>1.0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712</v>
      </c>
      <c r="B5" s="1">
        <v>8.0</v>
      </c>
      <c r="C5" s="1">
        <v>13.0</v>
      </c>
      <c r="D5" s="1">
        <v>16.0</v>
      </c>
      <c r="E5" s="1">
        <v>18.0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713</v>
      </c>
      <c r="L7" s="1">
        <f>IF(Q3*FORECAST(Q2,B3:Q3,B2:Q2)&gt;0,FORECAST(Q2,B3:Q3,B2:Q2),P3)*$X$1 * (1+0.02)/(0.0781-0.02)</f>
        <v>265.0946644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714</v>
      </c>
      <c r="L8" s="6">
        <f t="array" ref="L8">NPV(0.0781,G3:Q3)</f>
        <v>63.27754055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715</v>
      </c>
      <c r="L9" s="6">
        <f t="array" ref="L9">NPV(0.0781,G16:Q16)</f>
        <v>115.9181604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716</v>
      </c>
      <c r="L10" s="6">
        <f>L8 + L9</f>
        <v>179.1957009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717</v>
      </c>
      <c r="L12" s="6">
        <f>L10 - L11</f>
        <v>176.1957009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718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9.788650051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(1+0.02)/(0.0781-0.02)</f>
        <v>265.0946644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-3.0</v>
      </c>
      <c r="C3" s="1">
        <v>-8.0</v>
      </c>
      <c r="D3" s="1">
        <v>-6.0</v>
      </c>
      <c r="E3" s="1">
        <v>-13.0</v>
      </c>
      <c r="F3" s="1">
        <f>IF(E3*FORECAST(F2,B3:E3,B2:E2)&gt;0,FORECAST(F2,B3:E3,B2:E2),E3)*$X$1</f>
        <v>-14.5</v>
      </c>
      <c r="G3" s="1">
        <f>IF(F3*FORECAST(G2,B3:F3,B2:F2)&gt;0,FORECAST(G2,B3:F3,B2:F2),F3)*$X$1</f>
        <v>-17.3</v>
      </c>
      <c r="H3" s="1">
        <f>IF(G3*FORECAST(H2,B3:G3,B2:G2)&gt;0,FORECAST(H2,B3:G3,B2:G2),G3)*$X$1</f>
        <v>-20.1</v>
      </c>
      <c r="I3" s="1">
        <f>IF(H3*FORECAST(I2,B3:H3,B2:H2)&gt;0,FORECAST(I2,B3:H3,B2:H2),H3)*$X$1</f>
        <v>-22.9</v>
      </c>
      <c r="J3" s="1">
        <f>IF(I3*FORECAST(J2,B3:I3,B2:I2)&gt;0,FORECAST(J2,B3:I3,B2:I2),I3)*$X$1</f>
        <v>-25.7</v>
      </c>
      <c r="K3" s="1">
        <f>IF(J3*FORECAST(K2,B3:J3,B2:J2)&gt;0,FORECAST(K2,B3:J3,B2:J2),J3)*$X$1</f>
        <v>-28.5</v>
      </c>
      <c r="L3" s="1">
        <f>IF(K3*FORECAST(L2,B3:K3,B2:K2)&gt;0,FORECAST(L2,B3:K3,B2:K2),K3)*$X$1</f>
        <v>-31.3</v>
      </c>
      <c r="M3" s="5">
        <f>IF(L3*FORECAST(M2,B3:L3,B2:L2)&gt;0,FORECAST(M2,B3:L3,B2:L2),L3)*$X$1</f>
        <v>-34.1</v>
      </c>
      <c r="N3" s="5">
        <f>IF(M3*FORECAST(N2,B3:M3,B2:M2)&gt;0,FORECAST(N2,B3:M3,B2:M2),M3)*$X$1</f>
        <v>-36.9</v>
      </c>
      <c r="O3" s="5">
        <f>IF(N3*FORECAST(O2,B3:N3,B2:N2)&gt;0,FORECAST(O2,B3:N3,B2:N2),N3)*$X$1</f>
        <v>-39.7</v>
      </c>
      <c r="P3" s="5">
        <f>IF(O3*FORECAST(P2,B3:O3,B2:O2)&gt;0,FORECAST(P2,B3:O3,B2:O2),O3)*$X$1</f>
        <v>-42.5</v>
      </c>
      <c r="Q3" s="5">
        <f>IF(P3*FORECAST(Q2,B3:P3,B2:P2)&gt;0,FORECAST(Q2,B3:P3,B2:P2),P3)*$X$1</f>
        <v>-45.3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129</v>
      </c>
      <c r="B4" s="1">
        <v>-5.0</v>
      </c>
      <c r="C4" s="1">
        <v>34.0</v>
      </c>
      <c r="D4" s="1">
        <v>1.0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712</v>
      </c>
      <c r="B5" s="1">
        <v>8.0</v>
      </c>
      <c r="C5" s="1">
        <v>13.0</v>
      </c>
      <c r="D5" s="1">
        <v>16.0</v>
      </c>
      <c r="E5" s="1">
        <v>18.0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713</v>
      </c>
      <c r="L7" s="1">
        <f>IF(Q3*FORECAST(Q2,B3:Q3,B2:Q2)&gt;0,FORECAST(Q2,B3:Q3,B2:Q2),P3)*$X$1 * (1+0.02)/(0.0781-0.02)</f>
        <v>-795.2839931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714</v>
      </c>
      <c r="L8" s="6">
        <f t="array" ref="L8">NPV(0.0781,G3:Q3)</f>
        <v>-210.5242452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715</v>
      </c>
      <c r="L9" s="6">
        <f t="array" ref="L9">NPV(0.0781,G16:Q16)</f>
        <v>-347.7544811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716</v>
      </c>
      <c r="L10" s="6">
        <f>L8 + L9</f>
        <v>-558.2787263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717</v>
      </c>
      <c r="L12" s="6">
        <f>L10 - L11</f>
        <v>-561.2787263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718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-31.18215146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(1+0.02)/(0.0781-0.02)</f>
        <v>-795.2839931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