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<sst xmlns="http://schemas.openxmlformats.org/spreadsheetml/2006/main" count="1892" uniqueCount="1518">
  <si>
    <t>ticker</t>
  </si>
  <si>
    <t>PRLB</t>
  </si>
  <si>
    <t>nombre</t>
  </si>
  <si>
    <t>PROTO LABS INC</t>
  </si>
  <si>
    <t>empresa</t>
  </si>
  <si>
    <t>Industrial Machinery &amp; Equipment</t>
  </si>
  <si>
    <t>Open</t>
  </si>
  <si>
    <t>Target Price</t>
  </si>
  <si>
    <t>Upside</t>
  </si>
  <si>
    <t>88.15%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</si>
  <si>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</si>
  <si>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</si>
  <si>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</si>
  <si>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</si>
  <si>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</si>
  <si>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</si>
  <si>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</si>
  <si>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</si>
  <si>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-12.33%</t>
  </si>
  <si>
    <t>Total Assets Growth</t>
  </si>
  <si>
    <t>-20.22%</t>
  </si>
  <si>
    <t>Net Property, Plant and Equipment Growth</t>
  </si>
  <si>
    <t>-27.20%</t>
  </si>
  <si>
    <t>EBITDA Growth</t>
  </si>
  <si>
    <t>-39.10%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</si>
  <si>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</si>
  <si>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</si>
  <si>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</si>
  <si>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</si>
  <si>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</si>
  <si>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</si>
  <si>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</si>
  <si>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</si>
  <si>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Asset Writedown &amp; Restructuring Costs</t>
  </si>
  <si>
    <t>Stock-Based Compensation (CF)</t>
  </si>
  <si>
    <t>Tax Benefit from Stock Options</t>
  </si>
  <si>
    <t>Other Operating Activities, Total</t>
  </si>
  <si>
    <t>Change In Accounts Receivable</t>
  </si>
  <si>
    <t>Change In Inventories</t>
  </si>
  <si>
    <t>Change In Accounts Payable</t>
  </si>
  <si>
    <t>Change In Income Taxes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</si>
  <si>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</si>
  <si>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</si>
  <si>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</si>
  <si>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</si>
  <si>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</si>
  <si>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Divestitures</t>
  </si>
  <si>
    <t>Investment in Marketable and Equity Securities, Total</t>
  </si>
  <si>
    <t>Other Investing Activities, Total</t>
  </si>
  <si>
    <t>Cash from Investing</t>
  </si>
  <si>
    <t>Short 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</si>
  <si>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</si>
  <si>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</si>
  <si>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</si>
  <si>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</si>
  <si>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</si>
  <si>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</si>
  <si>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</si>
  <si>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</si>
  <si>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</si>
  <si>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</si>
  <si>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</si>
  <si>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</si>
  <si>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</si>
  <si>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</si>
  <si>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</si>
  <si>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</si>
  <si>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</si>
  <si>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</si>
  <si>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</si>
  <si>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</si>
  <si>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</si>
  <si>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</si>
  <si>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</si>
  <si>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</si>
  <si>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</si>
  <si>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</si>
  <si>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Deferred Tax Assets Current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</si>
  <si>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</si>
  <si>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</si>
  <si>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</si>
  <si>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</si>
  <si>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</si>
  <si>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</si>
  <si>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</si>
  <si>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</si>
  <si>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</si>
  <si>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</si>
  <si>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</si>
  <si>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</si>
  <si>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</si>
  <si>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Leases</t>
  </si>
  <si>
    <t>Current Income Taxes Payable</t>
  </si>
  <si>
    <t>Other Current Liabilities</t>
  </si>
  <si>
    <t>Total Current Liabilities</t>
  </si>
  <si>
    <t>Long-Term Leases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</si>
  <si>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</si>
  <si>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</si>
  <si>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</si>
  <si>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</si>
  <si>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</si>
  <si>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</si>
  <si>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</si>
  <si>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</si>
  <si>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</si>
  <si>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</si>
  <si>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</si>
  <si>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</si>
  <si>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</si>
  <si>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10.28</t>
  </si>
  <si>
    <t>12.51</t>
  </si>
  <si>
    <t>14.33</t>
  </si>
  <si>
    <t>17.19</t>
  </si>
  <si>
    <t>20.07</t>
  </si>
  <si>
    <t>21.87</t>
  </si>
  <si>
    <t>24.06</t>
  </si>
  <si>
    <t>30.16</t>
  </si>
  <si>
    <t>25.95</t>
  </si>
  <si>
    <t>27.03</t>
  </si>
  <si>
    <t>Tangible Book Value</t>
  </si>
  <si>
    <t>Tangible Book Value Per Share</t>
  </si>
  <si>
    <t>11.27</t>
  </si>
  <si>
    <t>13.14</t>
  </si>
  <si>
    <t>11.69</t>
  </si>
  <si>
    <t>14.56</t>
  </si>
  <si>
    <t>16.41</t>
  </si>
  <si>
    <t>18.72</t>
  </si>
  <si>
    <t>14.2</t>
  </si>
  <si>
    <t>14.59</t>
  </si>
  <si>
    <t>15.38</t>
  </si>
  <si>
    <t>Total Debt</t>
  </si>
  <si>
    <t>0</t>
  </si>
  <si>
    <t>Net Debt</t>
  </si>
  <si>
    <t>Debt Equivalent Oper. Leases</t>
  </si>
  <si>
    <t>Account Code - Inventory Valuation</t>
  </si>
  <si>
    <t>Inventories - Raw Materials, Total</t>
  </si>
  <si>
    <t>Inventories - Work In Process, Total</t>
  </si>
  <si>
    <t>Inventories - Others</t>
  </si>
  <si>
    <t>Land - (BS)</t>
  </si>
  <si>
    <t>Buildings, Total</t>
  </si>
  <si>
    <t>Machinery, Total</t>
  </si>
  <si>
    <t>Full Time Employees</t>
  </si>
  <si>
    <t>Assets under Capital Lease - Gross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</si>
  <si>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</si>
  <si>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</si>
  <si>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</si>
  <si>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</si>
  <si>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</si>
  <si>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</si>
  <si>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</si>
  <si>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</si>
  <si>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</si>
  <si>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</si>
  <si>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</si>
  <si>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</si>
  <si>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</si>
  <si>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</si>
  <si>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</si>
  <si>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Restructuring Charges</t>
  </si>
  <si>
    <t>Impairment of Goodwill</t>
  </si>
  <si>
    <t>Gain (Loss) On Sale Of Investments</t>
  </si>
  <si>
    <t>Gain (Loss) On Sale Of Assets</t>
  </si>
  <si>
    <t>Legal Settlements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</si>
  <si>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</si>
  <si>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</si>
  <si>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</si>
  <si>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</si>
  <si>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</si>
  <si>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</si>
  <si>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</si>
  <si>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</si>
  <si>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</si>
  <si>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1.62</t>
  </si>
  <si>
    <t>1.79</t>
  </si>
  <si>
    <t>1.94</t>
  </si>
  <si>
    <t>2.84</t>
  </si>
  <si>
    <t>2.37</t>
  </si>
  <si>
    <t>1.9</t>
  </si>
  <si>
    <t>1.21</t>
  </si>
  <si>
    <t>-3.77</t>
  </si>
  <si>
    <t>0.66</t>
  </si>
  <si>
    <t>Basic EPS - Continuing Operations</t>
  </si>
  <si>
    <t>Basic Weighted Average Shares Outstanding</t>
  </si>
  <si>
    <t>Net EPS - Diluted</t>
  </si>
  <si>
    <t>1.6</t>
  </si>
  <si>
    <t>1.77</t>
  </si>
  <si>
    <t>1.61</t>
  </si>
  <si>
    <t>1.93</t>
  </si>
  <si>
    <t>2.81</t>
  </si>
  <si>
    <t>2.35</t>
  </si>
  <si>
    <t>1.89</t>
  </si>
  <si>
    <t>Diluted EPS - Continuing Operations</t>
  </si>
  <si>
    <t>Diluted Weighted Average Shares Outstanding</t>
  </si>
  <si>
    <t>Normalized Basic EPS</t>
  </si>
  <si>
    <t>1.47</t>
  </si>
  <si>
    <t>1.56</t>
  </si>
  <si>
    <t>1.76</t>
  </si>
  <si>
    <t>2.12</t>
  </si>
  <si>
    <t>1.48</t>
  </si>
  <si>
    <t>0.91</t>
  </si>
  <si>
    <t>0.62</t>
  </si>
  <si>
    <t>0.77</t>
  </si>
  <si>
    <t>Normalized Diluted EPS</t>
  </si>
  <si>
    <t>1.45</t>
  </si>
  <si>
    <t>1.54</t>
  </si>
  <si>
    <t>1.75</t>
  </si>
  <si>
    <t>2.09</t>
  </si>
  <si>
    <t>1.88</t>
  </si>
  <si>
    <t>0.76</t>
  </si>
  <si>
    <t>EBITDA</t>
  </si>
  <si>
    <t>EBITA</t>
  </si>
  <si>
    <t>EBIT</t>
  </si>
  <si>
    <t>EBITDAR</t>
  </si>
  <si>
    <t>Effective Tax Rate - (Ratio)</t>
  </si>
  <si>
    <t>31.22</t>
  </si>
  <si>
    <t>31.46</t>
  </si>
  <si>
    <t>33.5</t>
  </si>
  <si>
    <t>30.44</t>
  </si>
  <si>
    <t>16.44</t>
  </si>
  <si>
    <t>21.6</t>
  </si>
  <si>
    <t>19.19</t>
  </si>
  <si>
    <t>16.95</t>
  </si>
  <si>
    <t>-5.71</t>
  </si>
  <si>
    <t>38.39</t>
  </si>
  <si>
    <t>Current Domestic Taxes</t>
  </si>
  <si>
    <t>Current Foreign Taxes</t>
  </si>
  <si>
    <t>Total Current Taxes</t>
  </si>
  <si>
    <t>Total Deferred Taxes</t>
  </si>
  <si>
    <t>Normalized Net Income</t>
  </si>
  <si>
    <t>Interest on Long-Term Debt</t>
  </si>
  <si>
    <t>Supplemental Operating Expense Items</t>
  </si>
  <si>
    <t>Advertising Expense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</si>
  <si>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</si>
  <si>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</si>
  <si>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</si>
  <si>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</si>
  <si>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</si>
  <si>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</si>
  <si>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</si>
  <si>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R&amp;D Exp. (Total)</t>
  </si>
  <si>
    <t>Stock-Based Comp., S&amp;M Exp. (Total)</t>
  </si>
  <si>
    <t>Stock-Based Comp., G&amp;A Exp. (Total)</t>
  </si>
  <si>
    <t>Total Stock-Based Compensation</t>
  </si>
  <si>
    <t>Profitability</t>
  </si>
  <si>
    <t>Return on Assets</t>
  </si>
  <si>
    <t>14.61</t>
  </si>
  <si>
    <t>12.95</t>
  </si>
  <si>
    <t>10.18</t>
  </si>
  <si>
    <t>9.68</t>
  </si>
  <si>
    <t>9.77</t>
  </si>
  <si>
    <t>7.72</t>
  </si>
  <si>
    <t>5.28</t>
  </si>
  <si>
    <t>3.01</t>
  </si>
  <si>
    <t>1.95</t>
  </si>
  <si>
    <t>2.25</t>
  </si>
  <si>
    <t>Return on Total Capital</t>
  </si>
  <si>
    <t>15.84</t>
  </si>
  <si>
    <t>14.15</t>
  </si>
  <si>
    <t>11.16</t>
  </si>
  <si>
    <t>10.67</t>
  </si>
  <si>
    <t>11.03</t>
  </si>
  <si>
    <t>8.76</t>
  </si>
  <si>
    <t>5.96</t>
  </si>
  <si>
    <t>3.38</t>
  </si>
  <si>
    <t>2.17</t>
  </si>
  <si>
    <t>2.5</t>
  </si>
  <si>
    <t>Return On Equity %</t>
  </si>
  <si>
    <t>17.45</t>
  </si>
  <si>
    <t>15.68</t>
  </si>
  <si>
    <t>12.07</t>
  </si>
  <si>
    <t>12.31</t>
  </si>
  <si>
    <t>15.28</t>
  </si>
  <si>
    <t>11.29</t>
  </si>
  <si>
    <t>8.27</t>
  </si>
  <si>
    <t>4.53</t>
  </si>
  <si>
    <t>-13.56</t>
  </si>
  <si>
    <t>2.47</t>
  </si>
  <si>
    <t>Return on Common Equity</t>
  </si>
  <si>
    <t>Margin Analysis</t>
  </si>
  <si>
    <t>Gross Profit Margin %</t>
  </si>
  <si>
    <t>61.26</t>
  </si>
  <si>
    <t>58.46</t>
  </si>
  <si>
    <t>56.21</t>
  </si>
  <si>
    <t>56.27</t>
  </si>
  <si>
    <t>53.56</t>
  </si>
  <si>
    <t>51.29</t>
  </si>
  <si>
    <t>50.14</t>
  </si>
  <si>
    <t>45.62</t>
  </si>
  <si>
    <t>44.12</t>
  </si>
  <si>
    <t>44.06</t>
  </si>
  <si>
    <t>SG&amp;A Margin</t>
  </si>
  <si>
    <t>24.46</t>
  </si>
  <si>
    <t>26.09</t>
  </si>
  <si>
    <t>27.51</t>
  </si>
  <si>
    <t>28.46</t>
  </si>
  <si>
    <t>27.16</t>
  </si>
  <si>
    <t>26.76</t>
  </si>
  <si>
    <t>27.87</t>
  </si>
  <si>
    <t>28.3</t>
  </si>
  <si>
    <t>30.77</t>
  </si>
  <si>
    <t>30.46</t>
  </si>
  <si>
    <t>EBITDA Margin %</t>
  </si>
  <si>
    <t>34.12</t>
  </si>
  <si>
    <t>27.06</t>
  </si>
  <si>
    <t>26.33</t>
  </si>
  <si>
    <t>25.73</t>
  </si>
  <si>
    <t>24.14</t>
  </si>
  <si>
    <t>21.28</t>
  </si>
  <si>
    <t>16.56</t>
  </si>
  <si>
    <t>13.59</t>
  </si>
  <si>
    <t>13.23</t>
  </si>
  <si>
    <t>EBITA Margin %</t>
  </si>
  <si>
    <t>29.05</t>
  </si>
  <si>
    <t>25.69</t>
  </si>
  <si>
    <t>21.43</t>
  </si>
  <si>
    <t>21.11</t>
  </si>
  <si>
    <t>20.44</t>
  </si>
  <si>
    <t>18.17</t>
  </si>
  <si>
    <t>14.47</t>
  </si>
  <si>
    <t>9.54</t>
  </si>
  <si>
    <t>6.75</t>
  </si>
  <si>
    <t>6.8</t>
  </si>
  <si>
    <t>EBIT Margin %</t>
  </si>
  <si>
    <t>28.88</t>
  </si>
  <si>
    <t>25.42</t>
  </si>
  <si>
    <t>21.19</t>
  </si>
  <si>
    <t>20.97</t>
  </si>
  <si>
    <t>19.95</t>
  </si>
  <si>
    <t>17.41</t>
  </si>
  <si>
    <t>13.77</t>
  </si>
  <si>
    <t>5.52</t>
  </si>
  <si>
    <t>5.63</t>
  </si>
  <si>
    <t>Income From Continuing Operations Margin %</t>
  </si>
  <si>
    <t>19.87</t>
  </si>
  <si>
    <t>17.61</t>
  </si>
  <si>
    <t>15.03</t>
  </si>
  <si>
    <t>13.88</t>
  </si>
  <si>
    <t>11.71</t>
  </si>
  <si>
    <t>6.84</t>
  </si>
  <si>
    <t>-21.18</t>
  </si>
  <si>
    <t>3.42</t>
  </si>
  <si>
    <t>Net Income Margin %</t>
  </si>
  <si>
    <t>Net Avail. For Common Margin %</t>
  </si>
  <si>
    <t>Normalized Net Income Margin</t>
  </si>
  <si>
    <t>18.05</t>
  </si>
  <si>
    <t>15.98</t>
  </si>
  <si>
    <t>13.76</t>
  </si>
  <si>
    <t>13.62</t>
  </si>
  <si>
    <t>12.81</t>
  </si>
  <si>
    <t>11.06</t>
  </si>
  <si>
    <t>9.12</t>
  </si>
  <si>
    <t>5.15</t>
  </si>
  <si>
    <t>3.46</t>
  </si>
  <si>
    <t>3.98</t>
  </si>
  <si>
    <t>Levered Free Cash Flow Margin</t>
  </si>
  <si>
    <t>5.51</t>
  </si>
  <si>
    <t>0.81</t>
  </si>
  <si>
    <t>11.72</t>
  </si>
  <si>
    <t>9.73</t>
  </si>
  <si>
    <t>1.67</t>
  </si>
  <si>
    <t>6.24</t>
  </si>
  <si>
    <t>8.12</t>
  </si>
  <si>
    <t>6.05</t>
  </si>
  <si>
    <t>10.87</t>
  </si>
  <si>
    <t>9.34</t>
  </si>
  <si>
    <t>Unlevered Free Cash Flow Margin</t>
  </si>
  <si>
    <t>9.48</t>
  </si>
  <si>
    <t>Asset Turnover</t>
  </si>
  <si>
    <t>0.82</t>
  </si>
  <si>
    <t>0.74</t>
  </si>
  <si>
    <t>0.78</t>
  </si>
  <si>
    <t>0.71</t>
  </si>
  <si>
    <t>0.61</t>
  </si>
  <si>
    <t>0.58</t>
  </si>
  <si>
    <t>0.56</t>
  </si>
  <si>
    <t>0.64</t>
  </si>
  <si>
    <t>Fixed Assets Turnover</t>
  </si>
  <si>
    <t>2.43</t>
  </si>
  <si>
    <t>2.26</t>
  </si>
  <si>
    <t>1.82</t>
  </si>
  <si>
    <t>1.52</t>
  </si>
  <si>
    <t>1.68</t>
  </si>
  <si>
    <t>1.72</t>
  </si>
  <si>
    <t>1.87</t>
  </si>
  <si>
    <t>Receivables Turnover (Average Receivables)</t>
  </si>
  <si>
    <t>9.85</t>
  </si>
  <si>
    <t>8.75</t>
  </si>
  <si>
    <t>8.49</t>
  </si>
  <si>
    <t>8.05</t>
  </si>
  <si>
    <t>7.87</t>
  </si>
  <si>
    <t>7.53</t>
  </si>
  <si>
    <t>7.08</t>
  </si>
  <si>
    <t>6.25</t>
  </si>
  <si>
    <t>6.76</t>
  </si>
  <si>
    <t>Inventory Turnover (Average Inventory)</t>
  </si>
  <si>
    <t>14.29</t>
  </si>
  <si>
    <t>13.74</t>
  </si>
  <si>
    <t>13.68</t>
  </si>
  <si>
    <t>14.64</t>
  </si>
  <si>
    <t>19.38</t>
  </si>
  <si>
    <t>22.16</t>
  </si>
  <si>
    <t>20.69</t>
  </si>
  <si>
    <t>22.1</t>
  </si>
  <si>
    <t>20.41</t>
  </si>
  <si>
    <t>20.7</t>
  </si>
  <si>
    <t>Short Term Liquidity</t>
  </si>
  <si>
    <t>Current Ratio</t>
  </si>
  <si>
    <t>5.78</t>
  </si>
  <si>
    <t>5.25</t>
  </si>
  <si>
    <t>6.74</t>
  </si>
  <si>
    <t>3.77</t>
  </si>
  <si>
    <t>4.08</t>
  </si>
  <si>
    <t>4.97</t>
  </si>
  <si>
    <t>4.82</t>
  </si>
  <si>
    <t>3.34</t>
  </si>
  <si>
    <t>2.61</t>
  </si>
  <si>
    <t>4.04</t>
  </si>
  <si>
    <t>Quick Ratio</t>
  </si>
  <si>
    <t>5.24</t>
  </si>
  <si>
    <t>4.68</t>
  </si>
  <si>
    <t>6.09</t>
  </si>
  <si>
    <t>3.37</t>
  </si>
  <si>
    <t>3.73</t>
  </si>
  <si>
    <t>4.58</t>
  </si>
  <si>
    <t>4.38</t>
  </si>
  <si>
    <t>2.89</t>
  </si>
  <si>
    <t>2.24</t>
  </si>
  <si>
    <t>3.58</t>
  </si>
  <si>
    <t>Operating Cash Flow to Current Liabilities</t>
  </si>
  <si>
    <t>3.05</t>
  </si>
  <si>
    <t>2.23</t>
  </si>
  <si>
    <t>3.2</t>
  </si>
  <si>
    <t>2.33</t>
  </si>
  <si>
    <t>2.44</t>
  </si>
  <si>
    <t>2.13</t>
  </si>
  <si>
    <t>1.01</t>
  </si>
  <si>
    <t>0.87</t>
  </si>
  <si>
    <t>Days Sales Outstanding (Average Receivables)</t>
  </si>
  <si>
    <t>37.05</t>
  </si>
  <si>
    <t>41.7</t>
  </si>
  <si>
    <t>43.09</t>
  </si>
  <si>
    <t>45.33</t>
  </si>
  <si>
    <t>45.32</t>
  </si>
  <si>
    <t>46.39</t>
  </si>
  <si>
    <t>48.58</t>
  </si>
  <si>
    <t>51.57</t>
  </si>
  <si>
    <t>58.4</t>
  </si>
  <si>
    <t>53.99</t>
  </si>
  <si>
    <t>Days Outstanding Inventory (Average Inventory)</t>
  </si>
  <si>
    <t>25.54</t>
  </si>
  <si>
    <t>26.56</t>
  </si>
  <si>
    <t>26.75</t>
  </si>
  <si>
    <t>24.93</t>
  </si>
  <si>
    <t>18.84</t>
  </si>
  <si>
    <t>16.47</t>
  </si>
  <si>
    <t>17.69</t>
  </si>
  <si>
    <t>16.52</t>
  </si>
  <si>
    <t>17.88</t>
  </si>
  <si>
    <t>17.63</t>
  </si>
  <si>
    <t>Average Days Payable Outstanding</t>
  </si>
  <si>
    <t>31.83</t>
  </si>
  <si>
    <t>34.68</t>
  </si>
  <si>
    <t>35.13</t>
  </si>
  <si>
    <t>32.53</t>
  </si>
  <si>
    <t>29.53</t>
  </si>
  <si>
    <t>27.95</t>
  </si>
  <si>
    <t>29.51</t>
  </si>
  <si>
    <t>29.73</t>
  </si>
  <si>
    <t>28.52</t>
  </si>
  <si>
    <t>21.35</t>
  </si>
  <si>
    <t>Cash Conversion Cycle (Average Days)</t>
  </si>
  <si>
    <t>30.76</t>
  </si>
  <si>
    <t>33.58</t>
  </si>
  <si>
    <t>34.72</t>
  </si>
  <si>
    <t>37.74</t>
  </si>
  <si>
    <t>34.63</t>
  </si>
  <si>
    <t>34.91</t>
  </si>
  <si>
    <t>36.76</t>
  </si>
  <si>
    <t>38.36</t>
  </si>
  <si>
    <t>47.75</t>
  </si>
  <si>
    <t>50.27</t>
  </si>
  <si>
    <t>Long Term Solvency</t>
  </si>
  <si>
    <t>Total Debt/Equity</t>
  </si>
  <si>
    <t>0.06</t>
  </si>
  <si>
    <t>1.08</t>
  </si>
  <si>
    <t>2.03</t>
  </si>
  <si>
    <t>2.07</t>
  </si>
  <si>
    <t>0.9</t>
  </si>
  <si>
    <t>3.06</t>
  </si>
  <si>
    <t>0.79</t>
  </si>
  <si>
    <t>Total Debt / Total Capital</t>
  </si>
  <si>
    <t>1.07</t>
  </si>
  <si>
    <t>1.99</t>
  </si>
  <si>
    <t>0.89</t>
  </si>
  <si>
    <t>2.97</t>
  </si>
  <si>
    <t>LT Debt/Equity</t>
  </si>
  <si>
    <t>1.46</t>
  </si>
  <si>
    <t>0.43</t>
  </si>
  <si>
    <t>0.32</t>
  </si>
  <si>
    <t>0.52</t>
  </si>
  <si>
    <t>Long-Term Debt / Total Capital</t>
  </si>
  <si>
    <t>1.43</t>
  </si>
  <si>
    <t>0.31</t>
  </si>
  <si>
    <t>0.51</t>
  </si>
  <si>
    <t>Total Liabilities / Total Assets</t>
  </si>
  <si>
    <t>7.64</t>
  </si>
  <si>
    <t>9.25</t>
  </si>
  <si>
    <t>8.31</t>
  </si>
  <si>
    <t>11.09</t>
  </si>
  <si>
    <t>12.52</t>
  </si>
  <si>
    <t>13.04</t>
  </si>
  <si>
    <t>13.42</t>
  </si>
  <si>
    <t>10.78</t>
  </si>
  <si>
    <t>13.03</t>
  </si>
  <si>
    <t>9.98</t>
  </si>
  <si>
    <t>EBIT / Interest Expense</t>
  </si>
  <si>
    <t>25.8</t>
  </si>
  <si>
    <t>EBITDA / Interest Expense</t>
  </si>
  <si>
    <t>62.71</t>
  </si>
  <si>
    <t>(EBITDA - Capex) / Interest Expense</t>
  </si>
  <si>
    <t>37.15</t>
  </si>
  <si>
    <t>Total Debt / EBITDA</t>
  </si>
  <si>
    <t>0.1</t>
  </si>
  <si>
    <t>0.14</t>
  </si>
  <si>
    <t>0.09</t>
  </si>
  <si>
    <t>0.08</t>
  </si>
  <si>
    <t>Net Debt / EBITDA</t>
  </si>
  <si>
    <t>-1.79</t>
  </si>
  <si>
    <t>-2.39</t>
  </si>
  <si>
    <t>-1.39</t>
  </si>
  <si>
    <t>-1.36</t>
  </si>
  <si>
    <t>-1.4</t>
  </si>
  <si>
    <t>-2.13</t>
  </si>
  <si>
    <t>-0.99</t>
  </si>
  <si>
    <t>-1.22</t>
  </si>
  <si>
    <t>-1.53</t>
  </si>
  <si>
    <t>Total Debt / (EBITDA - Capex)</t>
  </si>
  <si>
    <t>0.01</t>
  </si>
  <si>
    <t>0.22</t>
  </si>
  <si>
    <t>0.26</t>
  </si>
  <si>
    <t>0.15</t>
  </si>
  <si>
    <t>0.44</t>
  </si>
  <si>
    <t>0.13</t>
  </si>
  <si>
    <t>Net Debt / (EBITDA - Capex)</t>
  </si>
  <si>
    <t>-4.58</t>
  </si>
  <si>
    <t>-3.95</t>
  </si>
  <si>
    <t>-4.1</t>
  </si>
  <si>
    <t>-2.17</t>
  </si>
  <si>
    <t>-5.64</t>
  </si>
  <si>
    <t>-3.02</t>
  </si>
  <si>
    <t>-4.11</t>
  </si>
  <si>
    <t>-1.66</t>
  </si>
  <si>
    <t>-1.77</t>
  </si>
  <si>
    <t>-2.58</t>
  </si>
  <si>
    <t>Growth Over Prior Year</t>
  </si>
  <si>
    <t>Total Revenues, 1 Yr. Growth %</t>
  </si>
  <si>
    <t>28.49</t>
  </si>
  <si>
    <t>26.01</t>
  </si>
  <si>
    <t>12.85</t>
  </si>
  <si>
    <t>15.58</t>
  </si>
  <si>
    <t>29.35</t>
  </si>
  <si>
    <t>2.95</t>
  </si>
  <si>
    <t>-5.3</t>
  </si>
  <si>
    <t>12.36</t>
  </si>
  <si>
    <t>3.17</t>
  </si>
  <si>
    <t>Gross Profit, 1 Yr. Growth %</t>
  </si>
  <si>
    <t>26.25</t>
  </si>
  <si>
    <t>20.25</t>
  </si>
  <si>
    <t>8.51</t>
  </si>
  <si>
    <t>15.7</t>
  </si>
  <si>
    <t>23.13</t>
  </si>
  <si>
    <t>-1.42</t>
  </si>
  <si>
    <t>-7.42</t>
  </si>
  <si>
    <t>-3.24</t>
  </si>
  <si>
    <t>3.03</t>
  </si>
  <si>
    <t>EBITDA, 1 Yr. Growth %</t>
  </si>
  <si>
    <t>21.48</t>
  </si>
  <si>
    <t>13.65</t>
  </si>
  <si>
    <t>-0.77</t>
  </si>
  <si>
    <t>14.44</t>
  </si>
  <si>
    <t>26.41</t>
  </si>
  <si>
    <t>-3.43</t>
  </si>
  <si>
    <t>-16.52</t>
  </si>
  <si>
    <t>-12.55</t>
  </si>
  <si>
    <t>-1.78</t>
  </si>
  <si>
    <t>-0.39</t>
  </si>
  <si>
    <t>EBITA, 1 Yr. Growth %</t>
  </si>
  <si>
    <t>18.66</t>
  </si>
  <si>
    <t>11.46</t>
  </si>
  <si>
    <t>-5.87</t>
  </si>
  <si>
    <t>13.87</t>
  </si>
  <si>
    <t>25.27</t>
  </si>
  <si>
    <t>-8.5</t>
  </si>
  <si>
    <t>-24.62</t>
  </si>
  <si>
    <t>-25.93</t>
  </si>
  <si>
    <t>-1.03</t>
  </si>
  <si>
    <t>4.05</t>
  </si>
  <si>
    <t>EBIT, 1 Yr. Growth %</t>
  </si>
  <si>
    <t>17.99</t>
  </si>
  <si>
    <t>10.94</t>
  </si>
  <si>
    <t>-5.93</t>
  </si>
  <si>
    <t>14.34</t>
  </si>
  <si>
    <t>23.08</t>
  </si>
  <si>
    <t>-10.17</t>
  </si>
  <si>
    <t>-25.07</t>
  </si>
  <si>
    <t>-32.58</t>
  </si>
  <si>
    <t>-0.52</t>
  </si>
  <si>
    <t>5.33</t>
  </si>
  <si>
    <t>Earnings From Cont. Operations, 1 Yr. Growth %</t>
  </si>
  <si>
    <t>18.02</t>
  </si>
  <si>
    <t>-8.18</t>
  </si>
  <si>
    <t>21.24</t>
  </si>
  <si>
    <t>47.92</t>
  </si>
  <si>
    <t>-16.89</t>
  </si>
  <si>
    <t>-20.09</t>
  </si>
  <si>
    <t>-34.39</t>
  </si>
  <si>
    <t>-410.03</t>
  </si>
  <si>
    <t>-116.64</t>
  </si>
  <si>
    <t>Net Income, 1 Yr. Growth %</t>
  </si>
  <si>
    <t>Normalized Net Income, 1 Yr. Growth %</t>
  </si>
  <si>
    <t>17.36</t>
  </si>
  <si>
    <t>11.54</t>
  </si>
  <si>
    <t>-2.81</t>
  </si>
  <si>
    <t>12.43</t>
  </si>
  <si>
    <t>21.65</t>
  </si>
  <si>
    <t>-11.12</t>
  </si>
  <si>
    <t>-21.97</t>
  </si>
  <si>
    <t>-36.58</t>
  </si>
  <si>
    <t>0.45</t>
  </si>
  <si>
    <t>18.53</t>
  </si>
  <si>
    <t>Diluted EPS Before Extra, 1 Yr. Growth %</t>
  </si>
  <si>
    <t>17.65</t>
  </si>
  <si>
    <t>10.62</t>
  </si>
  <si>
    <t>-9.04</t>
  </si>
  <si>
    <t>19.88</t>
  </si>
  <si>
    <t>45.6</t>
  </si>
  <si>
    <t>-16.37</t>
  </si>
  <si>
    <t>-19.57</t>
  </si>
  <si>
    <t>-36.07</t>
  </si>
  <si>
    <t>-412.38</t>
  </si>
  <si>
    <t>-117.42</t>
  </si>
  <si>
    <t>Accounts Receivable, 1 Yr. Growth %</t>
  </si>
  <si>
    <t>32.24</t>
  </si>
  <si>
    <t>49.12</t>
  </si>
  <si>
    <t>-5.72</t>
  </si>
  <si>
    <t>51.21</t>
  </si>
  <si>
    <t>14.86</t>
  </si>
  <si>
    <t>-2.88</t>
  </si>
  <si>
    <t>38.31</t>
  </si>
  <si>
    <t>-4.78</t>
  </si>
  <si>
    <t>-4.43</t>
  </si>
  <si>
    <t>Inventory, 1 Yr. Growth %</t>
  </si>
  <si>
    <t>19.9</t>
  </si>
  <si>
    <t>57.75</t>
  </si>
  <si>
    <t>-4.72</t>
  </si>
  <si>
    <t>21.06</t>
  </si>
  <si>
    <t>-10.5</t>
  </si>
  <si>
    <t>-0.12</t>
  </si>
  <si>
    <t>7.81</t>
  </si>
  <si>
    <t>21.17</t>
  </si>
  <si>
    <t>Net Property, Plant and Equip., 1 Yr. Growth %</t>
  </si>
  <si>
    <t>63.32</t>
  </si>
  <si>
    <t>36.94</t>
  </si>
  <si>
    <t>19.33</t>
  </si>
  <si>
    <t>36.99</t>
  </si>
  <si>
    <t>20.67</t>
  </si>
  <si>
    <t>7.19</t>
  </si>
  <si>
    <t>-2.41</t>
  </si>
  <si>
    <t>-3.01</t>
  </si>
  <si>
    <t>-7.14</t>
  </si>
  <si>
    <t>Total Assets, 1 Yr. Growth %</t>
  </si>
  <si>
    <t>24.91</t>
  </si>
  <si>
    <t>25.78</t>
  </si>
  <si>
    <t>14.74</t>
  </si>
  <si>
    <t>25.23</t>
  </si>
  <si>
    <t>8.83</t>
  </si>
  <si>
    <t>10.47</t>
  </si>
  <si>
    <t>24.78</t>
  </si>
  <si>
    <t>-13.61</t>
  </si>
  <si>
    <t>-3.72</t>
  </si>
  <si>
    <t>Tangible Book Value, 1 Yr. Growth %</t>
  </si>
  <si>
    <t>9.87</t>
  </si>
  <si>
    <t>17.9</t>
  </si>
  <si>
    <t>-9.95</t>
  </si>
  <si>
    <t>11.9</t>
  </si>
  <si>
    <t>14.01</t>
  </si>
  <si>
    <t>-22.22</t>
  </si>
  <si>
    <t>0.65</t>
  </si>
  <si>
    <t>0.84</t>
  </si>
  <si>
    <t>Common Equity, 1 Yr. Growth %</t>
  </si>
  <si>
    <t>25.47</t>
  </si>
  <si>
    <t>23.39</t>
  </si>
  <si>
    <t>15.93</t>
  </si>
  <si>
    <t>8.18</t>
  </si>
  <si>
    <t>28.58</t>
  </si>
  <si>
    <t>-15.79</t>
  </si>
  <si>
    <t>-0.34</t>
  </si>
  <si>
    <t>Cash From Operations, 1 Yr. Growth %</t>
  </si>
  <si>
    <t>18.1</t>
  </si>
  <si>
    <t>28.02</t>
  </si>
  <si>
    <t>5.48</t>
  </si>
  <si>
    <t>50.38</t>
  </si>
  <si>
    <t>-5.59</t>
  </si>
  <si>
    <t>-7.83</t>
  </si>
  <si>
    <t>-48.36</t>
  </si>
  <si>
    <t>12.38</t>
  </si>
  <si>
    <t>18.03</t>
  </si>
  <si>
    <t>Capital Expenditures, 1 Yr. Growth %</t>
  </si>
  <si>
    <t>1.97</t>
  </si>
  <si>
    <t>-24.22</t>
  </si>
  <si>
    <t>-2.92</t>
  </si>
  <si>
    <t>166.9</t>
  </si>
  <si>
    <t>-28.56</t>
  </si>
  <si>
    <t>-24.46</t>
  </si>
  <si>
    <t>-27.23</t>
  </si>
  <si>
    <t>-36.61</t>
  </si>
  <si>
    <t>29.65</t>
  </si>
  <si>
    <t>Levered Free Cash Flow, 1 Yr. Growth %</t>
  </si>
  <si>
    <t>-52.66</t>
  </si>
  <si>
    <t>-82.25</t>
  </si>
  <si>
    <t>-0.06</t>
  </si>
  <si>
    <t>-77.84</t>
  </si>
  <si>
    <t>285.72</t>
  </si>
  <si>
    <t>23.21</t>
  </si>
  <si>
    <t>-16.31</t>
  </si>
  <si>
    <t>149.88</t>
  </si>
  <si>
    <t>-12.21</t>
  </si>
  <si>
    <t>Unlevered Free Cash Flow, 1 Yr. Growth %</t>
  </si>
  <si>
    <t>-10.93</t>
  </si>
  <si>
    <t>Compound Annual Growth Rate Over Two Years</t>
  </si>
  <si>
    <t>Total Revenues, 2 Yr. CAGR %</t>
  </si>
  <si>
    <t>28.98</t>
  </si>
  <si>
    <t>27.25</t>
  </si>
  <si>
    <t>19.25</t>
  </si>
  <si>
    <t>14.21</t>
  </si>
  <si>
    <t>22.27</t>
  </si>
  <si>
    <t>15.4</t>
  </si>
  <si>
    <t>-1.26</t>
  </si>
  <si>
    <t>3.15</t>
  </si>
  <si>
    <t>6.03</t>
  </si>
  <si>
    <t>Gross Profit, 2 Yr. CAGR %</t>
  </si>
  <si>
    <t>29.86</t>
  </si>
  <si>
    <t>14.23</t>
  </si>
  <si>
    <t>12.05</t>
  </si>
  <si>
    <t>19.57</t>
  </si>
  <si>
    <t>10.17</t>
  </si>
  <si>
    <t>-4.47</t>
  </si>
  <si>
    <t>-2.71</t>
  </si>
  <si>
    <t>-0.54</t>
  </si>
  <si>
    <t>-0.16</t>
  </si>
  <si>
    <t>EBITDA, 2 Yr. CAGR %</t>
  </si>
  <si>
    <t>32.03</t>
  </si>
  <si>
    <t>17.5</t>
  </si>
  <si>
    <t>6.08</t>
  </si>
  <si>
    <t>5.64</t>
  </si>
  <si>
    <t>20.28</t>
  </si>
  <si>
    <t>10.49</t>
  </si>
  <si>
    <t>-10.6</t>
  </si>
  <si>
    <t>-14.56</t>
  </si>
  <si>
    <t>-15.26</t>
  </si>
  <si>
    <t>-0.69</t>
  </si>
  <si>
    <t>EBITA, 2 Yr. CAGR %</t>
  </si>
  <si>
    <t>31.98</t>
  </si>
  <si>
    <t>15.01</t>
  </si>
  <si>
    <t>2.3</t>
  </si>
  <si>
    <t>3.53</t>
  </si>
  <si>
    <t>20.76</t>
  </si>
  <si>
    <t>7.06</t>
  </si>
  <si>
    <t>-17.4</t>
  </si>
  <si>
    <t>-25.28</t>
  </si>
  <si>
    <t>-27.59</t>
  </si>
  <si>
    <t>EBIT, 2 Yr. CAGR %</t>
  </si>
  <si>
    <t>31.61</t>
  </si>
  <si>
    <t>14.41</t>
  </si>
  <si>
    <t>2.16</t>
  </si>
  <si>
    <t>3.71</t>
  </si>
  <si>
    <t>19.97</t>
  </si>
  <si>
    <t>-17.96</t>
  </si>
  <si>
    <t>-28.92</t>
  </si>
  <si>
    <t>-32.89</t>
  </si>
  <si>
    <t>2.36</t>
  </si>
  <si>
    <t>Earnings From Cont. Operations, 2 Yr. CAGR %</t>
  </si>
  <si>
    <t>31.64</t>
  </si>
  <si>
    <t>14.83</t>
  </si>
  <si>
    <t>1.28</t>
  </si>
  <si>
    <t>33.92</t>
  </si>
  <si>
    <t>10.88</t>
  </si>
  <si>
    <t>-18.5</t>
  </si>
  <si>
    <t>42.62</t>
  </si>
  <si>
    <t>-28.17</t>
  </si>
  <si>
    <t>Net Income, 2 Yr. CAGR %</t>
  </si>
  <si>
    <t>Normalized Net Income, 2 Yr. CAGR %</t>
  </si>
  <si>
    <t>31.57</t>
  </si>
  <si>
    <t>4.12</t>
  </si>
  <si>
    <t>4.51</t>
  </si>
  <si>
    <t>18.2</t>
  </si>
  <si>
    <t>-16.72</t>
  </si>
  <si>
    <t>-29.65</t>
  </si>
  <si>
    <t>-34.44</t>
  </si>
  <si>
    <t>Diluted EPS Before Extra, 2 Yr. CAGR %</t>
  </si>
  <si>
    <t>27.78</t>
  </si>
  <si>
    <t>14.08</t>
  </si>
  <si>
    <t>4.42</t>
  </si>
  <si>
    <t>32.11</t>
  </si>
  <si>
    <t>10.35</t>
  </si>
  <si>
    <t>-17.99</t>
  </si>
  <si>
    <t>-28.29</t>
  </si>
  <si>
    <t>41.32</t>
  </si>
  <si>
    <t>-26.23</t>
  </si>
  <si>
    <t>Accounts Receivable, 2 Yr. CAGR %</t>
  </si>
  <si>
    <t>23.86</t>
  </si>
  <si>
    <t>40.42</t>
  </si>
  <si>
    <t>18.57</t>
  </si>
  <si>
    <t>19.4</t>
  </si>
  <si>
    <t>31.79</t>
  </si>
  <si>
    <t>5.62</t>
  </si>
  <si>
    <t>-1.09</t>
  </si>
  <si>
    <t>18.04</t>
  </si>
  <si>
    <t>14.76</t>
  </si>
  <si>
    <t>-4.61</t>
  </si>
  <si>
    <t>Inventory, 2 Yr. CAGR %</t>
  </si>
  <si>
    <t>15.8</t>
  </si>
  <si>
    <t>37.53</t>
  </si>
  <si>
    <t>22.6</t>
  </si>
  <si>
    <t>7.4</t>
  </si>
  <si>
    <t>4.09</t>
  </si>
  <si>
    <t>-5.45</t>
  </si>
  <si>
    <t>11.81</t>
  </si>
  <si>
    <t>Net Property, Plant and Equip., 2 Yr. CAGR %</t>
  </si>
  <si>
    <t>42.19</t>
  </si>
  <si>
    <t>49.55</t>
  </si>
  <si>
    <t>23.38</t>
  </si>
  <si>
    <t>15.17</t>
  </si>
  <si>
    <t>27.86</t>
  </si>
  <si>
    <t>28.57</t>
  </si>
  <si>
    <t>13.73</t>
  </si>
  <si>
    <t>2.28</t>
  </si>
  <si>
    <t>-5.09</t>
  </si>
  <si>
    <t>Total Assets, 2 Yr. CAGR %</t>
  </si>
  <si>
    <t>29.02</t>
  </si>
  <si>
    <t>25.24</t>
  </si>
  <si>
    <t>20.13</t>
  </si>
  <si>
    <t>22.24</t>
  </si>
  <si>
    <t>13.96</t>
  </si>
  <si>
    <t>9.65</t>
  </si>
  <si>
    <t>3.82</t>
  </si>
  <si>
    <t>-8.8</t>
  </si>
  <si>
    <t>Tangible Book Value, 2 Yr. CAGR %</t>
  </si>
  <si>
    <t>21.82</t>
  </si>
  <si>
    <t>18.14</t>
  </si>
  <si>
    <t>22.38</t>
  </si>
  <si>
    <t>3.04</t>
  </si>
  <si>
    <t>6.21</t>
  </si>
  <si>
    <t>18.4</t>
  </si>
  <si>
    <t>-5.83</t>
  </si>
  <si>
    <t>-11.52</t>
  </si>
  <si>
    <t>0.75</t>
  </si>
  <si>
    <t>Common Equity, 2 Yr. CAGR %</t>
  </si>
  <si>
    <t>30.18</t>
  </si>
  <si>
    <t>24.42</t>
  </si>
  <si>
    <t>19.6</t>
  </si>
  <si>
    <t>18.65</t>
  </si>
  <si>
    <t>12.7</t>
  </si>
  <si>
    <t>9.08</t>
  </si>
  <si>
    <t>18.93</t>
  </si>
  <si>
    <t>-8.39</t>
  </si>
  <si>
    <t>Cash From Operations, 2 Yr. CAGR %</t>
  </si>
  <si>
    <t>49.27</t>
  </si>
  <si>
    <t>9.95</t>
  </si>
  <si>
    <t>12.93</t>
  </si>
  <si>
    <t>25.94</t>
  </si>
  <si>
    <t>19.15</t>
  </si>
  <si>
    <t>-6.72</t>
  </si>
  <si>
    <t>-31.01</t>
  </si>
  <si>
    <t>-23.82</t>
  </si>
  <si>
    <t>Capital Expenditures, 2 Yr. CAGR %</t>
  </si>
  <si>
    <t>58.14</t>
  </si>
  <si>
    <t>53.8</t>
  </si>
  <si>
    <t>-12.1</t>
  </si>
  <si>
    <t>-14.23</t>
  </si>
  <si>
    <t>60.97</t>
  </si>
  <si>
    <t>38.09</t>
  </si>
  <si>
    <t>-26.54</t>
  </si>
  <si>
    <t>-25.86</t>
  </si>
  <si>
    <t>-32.08</t>
  </si>
  <si>
    <t>-9.34</t>
  </si>
  <si>
    <t>Levered Free Cash Flow, 2 Yr. CAGR %</t>
  </si>
  <si>
    <t>31.11</t>
  </si>
  <si>
    <t>-70.41</t>
  </si>
  <si>
    <t>70.44</t>
  </si>
  <si>
    <t>296.23</t>
  </si>
  <si>
    <t>-53.3</t>
  </si>
  <si>
    <t>-7.54</t>
  </si>
  <si>
    <t>118.01</t>
  </si>
  <si>
    <t>1.55</t>
  </si>
  <si>
    <t>22.67</t>
  </si>
  <si>
    <t>48.85</t>
  </si>
  <si>
    <t>Unlevered Free Cash Flow, 2 Yr. CAGR %</t>
  </si>
  <si>
    <t>49.94</t>
  </si>
  <si>
    <t>Compound Annual Growth Rate Over Three Years</t>
  </si>
  <si>
    <t>Total Revenues, 3 Yr. CAGR %</t>
  </si>
  <si>
    <t>28.43</t>
  </si>
  <si>
    <t>27.98</t>
  </si>
  <si>
    <t>22.26</t>
  </si>
  <si>
    <t>19.05</t>
  </si>
  <si>
    <t>15.46</t>
  </si>
  <si>
    <t>8.04</t>
  </si>
  <si>
    <t>3.08</t>
  </si>
  <si>
    <t>2.11</t>
  </si>
  <si>
    <t>5.07</t>
  </si>
  <si>
    <t>Gross Profit, 3 Yr. CAGR %</t>
  </si>
  <si>
    <t>29.14</t>
  </si>
  <si>
    <t>26.58</t>
  </si>
  <si>
    <t>14.72</t>
  </si>
  <si>
    <t>15.63</t>
  </si>
  <si>
    <t>12.12</t>
  </si>
  <si>
    <t>3.97</t>
  </si>
  <si>
    <t>-2.28</t>
  </si>
  <si>
    <t>-2.89</t>
  </si>
  <si>
    <t>0.63</t>
  </si>
  <si>
    <t>EBITDA, 3 Yr. CAGR %</t>
  </si>
  <si>
    <t>31.94</t>
  </si>
  <si>
    <t>25.59</t>
  </si>
  <si>
    <t>11.07</t>
  </si>
  <si>
    <t>8.17</t>
  </si>
  <si>
    <t>12.15</t>
  </si>
  <si>
    <t>11.79</t>
  </si>
  <si>
    <t>-11.26</t>
  </si>
  <si>
    <t>-15.68</t>
  </si>
  <si>
    <t>-10.33</t>
  </si>
  <si>
    <t>EBITA, 3 Yr. CAGR %</t>
  </si>
  <si>
    <t>31.34</t>
  </si>
  <si>
    <t>24.75</t>
  </si>
  <si>
    <t>7.58</t>
  </si>
  <si>
    <t>6.02</t>
  </si>
  <si>
    <t>10.32</t>
  </si>
  <si>
    <t>10.09</t>
  </si>
  <si>
    <t>-4.76</t>
  </si>
  <si>
    <t>-20.35</t>
  </si>
  <si>
    <t>-26.61</t>
  </si>
  <si>
    <t>-18.29</t>
  </si>
  <si>
    <t>EBIT, 3 Yr. CAGR %</t>
  </si>
  <si>
    <t>31.09</t>
  </si>
  <si>
    <t>24.32</t>
  </si>
  <si>
    <t>7.18</t>
  </si>
  <si>
    <t>6.07</t>
  </si>
  <si>
    <t>9.8</t>
  </si>
  <si>
    <t>8.94</t>
  </si>
  <si>
    <t>-6.08</t>
  </si>
  <si>
    <t>-23.15</t>
  </si>
  <si>
    <t>-30.38</t>
  </si>
  <si>
    <t>-22.01</t>
  </si>
  <si>
    <t>Earnings From Cont. Operations, 3 Yr. CAGR %</t>
  </si>
  <si>
    <t>32.32</t>
  </si>
  <si>
    <t>24.64</t>
  </si>
  <si>
    <t>6.58</t>
  </si>
  <si>
    <t>7.54</t>
  </si>
  <si>
    <t>18.08</t>
  </si>
  <si>
    <t>-0.59</t>
  </si>
  <si>
    <t>-24.19</t>
  </si>
  <si>
    <t>17.58</t>
  </si>
  <si>
    <t>-30.31</t>
  </si>
  <si>
    <t>Net Income, 3 Yr. CAGR %</t>
  </si>
  <si>
    <t>Normalized Net Income, 3 Yr. CAGR %</t>
  </si>
  <si>
    <t>31.28</t>
  </si>
  <si>
    <t>24.52</t>
  </si>
  <si>
    <t>8.36</t>
  </si>
  <si>
    <t>7.45</t>
  </si>
  <si>
    <t>9.94</t>
  </si>
  <si>
    <t>7.48</t>
  </si>
  <si>
    <t>-5.51</t>
  </si>
  <si>
    <t>-23.95</t>
  </si>
  <si>
    <t>-30.68</t>
  </si>
  <si>
    <t>-20.13</t>
  </si>
  <si>
    <t>Diluted EPS Before Extra, 3 Yr. CAGR %</t>
  </si>
  <si>
    <t>33.66</t>
  </si>
  <si>
    <t>21.78</t>
  </si>
  <si>
    <t>5.79</t>
  </si>
  <si>
    <t>6.45</t>
  </si>
  <si>
    <t>16.66</t>
  </si>
  <si>
    <t>13.44</t>
  </si>
  <si>
    <t>-0.7</t>
  </si>
  <si>
    <t>-24.52</t>
  </si>
  <si>
    <t>17.11</t>
  </si>
  <si>
    <t>-29.67</t>
  </si>
  <si>
    <t>Accounts Receivable, 3 Yr. CAGR %</t>
  </si>
  <si>
    <t>28.07</t>
  </si>
  <si>
    <t>31.76</t>
  </si>
  <si>
    <t>22.96</t>
  </si>
  <si>
    <t>17.87</t>
  </si>
  <si>
    <t>19.04</t>
  </si>
  <si>
    <t>10.61</t>
  </si>
  <si>
    <t>9.88</t>
  </si>
  <si>
    <t>7.97</t>
  </si>
  <si>
    <t>Inventory, 3 Yr. CAGR %</t>
  </si>
  <si>
    <t>17.72</t>
  </si>
  <si>
    <t>28.37</t>
  </si>
  <si>
    <t>21.69</t>
  </si>
  <si>
    <t>22.09</t>
  </si>
  <si>
    <t>2.67</t>
  </si>
  <si>
    <t>9.27</t>
  </si>
  <si>
    <t>10.46</t>
  </si>
  <si>
    <t>7.93</t>
  </si>
  <si>
    <t>Net Property, Plant and Equip., 3 Yr. CAGR %</t>
  </si>
  <si>
    <t>38.82</t>
  </si>
  <si>
    <t>35.47</t>
  </si>
  <si>
    <t>22.01</t>
  </si>
  <si>
    <t>22.03</t>
  </si>
  <si>
    <t>21.01</t>
  </si>
  <si>
    <t>8.08</t>
  </si>
  <si>
    <t>0.49</t>
  </si>
  <si>
    <t>-4.21</t>
  </si>
  <si>
    <t>Total Assets, 3 Yr. CAGR %</t>
  </si>
  <si>
    <t>66.47</t>
  </si>
  <si>
    <t>21.64</t>
  </si>
  <si>
    <t>21.81</t>
  </si>
  <si>
    <t>19.69</t>
  </si>
  <si>
    <t>17.6</t>
  </si>
  <si>
    <t>12.78</t>
  </si>
  <si>
    <t>14.48</t>
  </si>
  <si>
    <t>5.99</t>
  </si>
  <si>
    <t>1.25</t>
  </si>
  <si>
    <t>Tangible Book Value, 3 Yr. CAGR %</t>
  </si>
  <si>
    <t>125.64</t>
  </si>
  <si>
    <t>23.53</t>
  </si>
  <si>
    <t>18.06</t>
  </si>
  <si>
    <t>9.97</t>
  </si>
  <si>
    <t>16.92</t>
  </si>
  <si>
    <t>-0.26</t>
  </si>
  <si>
    <t>-7.58</t>
  </si>
  <si>
    <t>Common Equity, 3 Yr. CAGR %</t>
  </si>
  <si>
    <t>135.84</t>
  </si>
  <si>
    <t>21.52</t>
  </si>
  <si>
    <t>20.21</t>
  </si>
  <si>
    <t>18.23</t>
  </si>
  <si>
    <t>15.54</t>
  </si>
  <si>
    <t>15.23</t>
  </si>
  <si>
    <t>2.57</t>
  </si>
  <si>
    <t>Cash From Operations, 3 Yr. CAGR %</t>
  </si>
  <si>
    <t>34.46</t>
  </si>
  <si>
    <t>31.63</t>
  </si>
  <si>
    <t>15.67</t>
  </si>
  <si>
    <t>12.63</t>
  </si>
  <si>
    <t>24.24</t>
  </si>
  <si>
    <t>9.38</t>
  </si>
  <si>
    <t>-23.4</t>
  </si>
  <si>
    <t>-18.82</t>
  </si>
  <si>
    <t>-11.85</t>
  </si>
  <si>
    <t>Capital Expenditures, 3 Yr. CAGR %</t>
  </si>
  <si>
    <t>31.8</t>
  </si>
  <si>
    <t>36.62</t>
  </si>
  <si>
    <t>-9.14</t>
  </si>
  <si>
    <t>25.22</t>
  </si>
  <si>
    <t>22.79</t>
  </si>
  <si>
    <t>12.94</t>
  </si>
  <si>
    <t>-26.77</t>
  </si>
  <si>
    <t>-29.63</t>
  </si>
  <si>
    <t>-15.75</t>
  </si>
  <si>
    <t>Levered Free Cash Flow, 3 Yr. CAGR %</t>
  </si>
  <si>
    <t>218.8</t>
  </si>
  <si>
    <t>-31.75</t>
  </si>
  <si>
    <t>12.74</t>
  </si>
  <si>
    <t>40.73</t>
  </si>
  <si>
    <t>51.53</t>
  </si>
  <si>
    <t>-5.6</t>
  </si>
  <si>
    <t>1.74</t>
  </si>
  <si>
    <t>58.44</t>
  </si>
  <si>
    <t>22.85</t>
  </si>
  <si>
    <t>Unlevered Free Cash Flow, 3 Yr. CAGR %</t>
  </si>
  <si>
    <t>Compound Annual Growth Rate Over Five Years</t>
  </si>
  <si>
    <t>Total Revenues, 5 Yr. CAGR %</t>
  </si>
  <si>
    <t>36.74</t>
  </si>
  <si>
    <t>32.4</t>
  </si>
  <si>
    <t>24.68</t>
  </si>
  <si>
    <t>22.28</t>
  </si>
  <si>
    <t>16.96</t>
  </si>
  <si>
    <t>10.37</t>
  </si>
  <si>
    <t>7.23</t>
  </si>
  <si>
    <t>2.49</t>
  </si>
  <si>
    <t>Gross Profit, 5 Yr. CAGR %</t>
  </si>
  <si>
    <t>38.41</t>
  </si>
  <si>
    <t>31.36</t>
  </si>
  <si>
    <t>20.55</t>
  </si>
  <si>
    <t>18.6</t>
  </si>
  <si>
    <t>12.88</t>
  </si>
  <si>
    <t>7.13</t>
  </si>
  <si>
    <t>5.93</t>
  </si>
  <si>
    <t>2.14</t>
  </si>
  <si>
    <t>-1.44</t>
  </si>
  <si>
    <t>EBITDA, 5 Yr. CAGR %</t>
  </si>
  <si>
    <t>45.91</t>
  </si>
  <si>
    <t>32.13</t>
  </si>
  <si>
    <t>17.2</t>
  </si>
  <si>
    <t>14.26</t>
  </si>
  <si>
    <t>9.09</t>
  </si>
  <si>
    <t>0.4</t>
  </si>
  <si>
    <t>-6.05</t>
  </si>
  <si>
    <t>-10.44</t>
  </si>
  <si>
    <t>EBITA, 5 Yr. CAGR %</t>
  </si>
  <si>
    <t>50.41</t>
  </si>
  <si>
    <t>32.36</t>
  </si>
  <si>
    <t>18.91</t>
  </si>
  <si>
    <t>15.79</t>
  </si>
  <si>
    <t>12.17</t>
  </si>
  <si>
    <t>6.43</t>
  </si>
  <si>
    <t>-1.52</t>
  </si>
  <si>
    <t>-14.65</t>
  </si>
  <si>
    <t>-17.93</t>
  </si>
  <si>
    <t>EBIT, 5 Yr. CAGR %</t>
  </si>
  <si>
    <t>50.24</t>
  </si>
  <si>
    <t>32.09</t>
  </si>
  <si>
    <t>18.64</t>
  </si>
  <si>
    <t>11.62</t>
  </si>
  <si>
    <t>5.7</t>
  </si>
  <si>
    <t>-8.17</t>
  </si>
  <si>
    <t>-17.9</t>
  </si>
  <si>
    <t>-20.42</t>
  </si>
  <si>
    <t>Earnings From Cont. Operations, 5 Yr. CAGR %</t>
  </si>
  <si>
    <t>58.04</t>
  </si>
  <si>
    <t>33.54</t>
  </si>
  <si>
    <t>18.9</t>
  </si>
  <si>
    <t>16.6</t>
  </si>
  <si>
    <t>16.77</t>
  </si>
  <si>
    <t>8.86</t>
  </si>
  <si>
    <t>1.81</t>
  </si>
  <si>
    <t>-4.81</t>
  </si>
  <si>
    <t>14.85</t>
  </si>
  <si>
    <t>-25.81</t>
  </si>
  <si>
    <t>Net Income, 5 Yr. CAGR %</t>
  </si>
  <si>
    <t>Normalized Net Income, 5 Yr. CAGR %</t>
  </si>
  <si>
    <t>52.29</t>
  </si>
  <si>
    <t>32.57</t>
  </si>
  <si>
    <t>19.65</t>
  </si>
  <si>
    <t>12.11</t>
  </si>
  <si>
    <t>-1.62</t>
  </si>
  <si>
    <t>-9.28</t>
  </si>
  <si>
    <t>-18.47</t>
  </si>
  <si>
    <t>-18.89</t>
  </si>
  <si>
    <t>Diluted EPS Before Extra, 5 Yr. CAGR %</t>
  </si>
  <si>
    <t>279.04</t>
  </si>
  <si>
    <t>39.09</t>
  </si>
  <si>
    <t>19.17</t>
  </si>
  <si>
    <t>14.52</t>
  </si>
  <si>
    <t>15.62</t>
  </si>
  <si>
    <t>7.99</t>
  </si>
  <si>
    <t>1.32</t>
  </si>
  <si>
    <t>-5.58</t>
  </si>
  <si>
    <t>14.36</t>
  </si>
  <si>
    <t>-25.21</t>
  </si>
  <si>
    <t>Accounts Receivable, 5 Yr. CAGR %</t>
  </si>
  <si>
    <t>34.66</t>
  </si>
  <si>
    <t>33.96</t>
  </si>
  <si>
    <t>24.18</t>
  </si>
  <si>
    <t>26.67</t>
  </si>
  <si>
    <t>26.42</t>
  </si>
  <si>
    <t>18.85</t>
  </si>
  <si>
    <t>9.89</t>
  </si>
  <si>
    <t>8.16</t>
  </si>
  <si>
    <t>4.25</t>
  </si>
  <si>
    <t>Inventory, 5 Yr. CAGR %</t>
  </si>
  <si>
    <t>42.1</t>
  </si>
  <si>
    <t>43.5</t>
  </si>
  <si>
    <t>19.53</t>
  </si>
  <si>
    <t>14.32</t>
  </si>
  <si>
    <t>10.22</t>
  </si>
  <si>
    <t>7.17</t>
  </si>
  <si>
    <t>3.79</t>
  </si>
  <si>
    <t>Net Property, Plant and Equip., 5 Yr. CAGR %</t>
  </si>
  <si>
    <t>40.67</t>
  </si>
  <si>
    <t>45.16</t>
  </si>
  <si>
    <t>32.42</t>
  </si>
  <si>
    <t>29.72</t>
  </si>
  <si>
    <t>32.37</t>
  </si>
  <si>
    <t>24.6</t>
  </si>
  <si>
    <t>15.59</t>
  </si>
  <si>
    <t>10.9</t>
  </si>
  <si>
    <t>2.6</t>
  </si>
  <si>
    <t>Total Assets, 5 Yr. CAGR %</t>
  </si>
  <si>
    <t>56.58</t>
  </si>
  <si>
    <t>46.06</t>
  </si>
  <si>
    <t>21.88</t>
  </si>
  <si>
    <t>18.61</t>
  </si>
  <si>
    <t>15.57</t>
  </si>
  <si>
    <t>17.52</t>
  </si>
  <si>
    <t>9.11</t>
  </si>
  <si>
    <t>Tangible Book Value, 5 Yr. CAGR %</t>
  </si>
  <si>
    <t>40.13</t>
  </si>
  <si>
    <t>52.26</t>
  </si>
  <si>
    <t>76.66</t>
  </si>
  <si>
    <t>14.89</t>
  </si>
  <si>
    <t>13.17</t>
  </si>
  <si>
    <t>Common Equity, 5 Yr. CAGR %</t>
  </si>
  <si>
    <t>43.9</t>
  </si>
  <si>
    <t>55.45</t>
  </si>
  <si>
    <t>79.75</t>
  </si>
  <si>
    <t>24.1</t>
  </si>
  <si>
    <t>17.14</t>
  </si>
  <si>
    <t>16.88</t>
  </si>
  <si>
    <t>8.63</t>
  </si>
  <si>
    <t>5.13</t>
  </si>
  <si>
    <t>Cash From Operations, 5 Yr. CAGR %</t>
  </si>
  <si>
    <t>46.79</t>
  </si>
  <si>
    <t>33.11</t>
  </si>
  <si>
    <t>26.08</t>
  </si>
  <si>
    <t>26.06</t>
  </si>
  <si>
    <t>20.47</t>
  </si>
  <si>
    <t>15.2</t>
  </si>
  <si>
    <t>10.79</t>
  </si>
  <si>
    <t>-6.55</t>
  </si>
  <si>
    <t>-5.36</t>
  </si>
  <si>
    <t>-9.83</t>
  </si>
  <si>
    <t>Capital Expenditures, 5 Yr. CAGR %</t>
  </si>
  <si>
    <t>53.62</t>
  </si>
  <si>
    <t>44.39</t>
  </si>
  <si>
    <t>12.08</t>
  </si>
  <si>
    <t>13.41</t>
  </si>
  <si>
    <t>35.95</t>
  </si>
  <si>
    <t>7.42</t>
  </si>
  <si>
    <t>1.17</t>
  </si>
  <si>
    <t>0.35</t>
  </si>
  <si>
    <t>-7.85</t>
  </si>
  <si>
    <t>-20.24</t>
  </si>
  <si>
    <t>Levered Free Cash Flow, 5 Yr. CAGR %</t>
  </si>
  <si>
    <t>-14.06</t>
  </si>
  <si>
    <t>150.21</t>
  </si>
  <si>
    <t>37.93</t>
  </si>
  <si>
    <t>-21.16</t>
  </si>
  <si>
    <t>18.96</t>
  </si>
  <si>
    <t>75.26</t>
  </si>
  <si>
    <t>44.69</t>
  </si>
  <si>
    <t>Unlevered Free Cash Flow, 5 Yr. CAGR %</t>
  </si>
  <si>
    <t>45.11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</si>
  <si>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</si>
  <si>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</si>
  <si>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</si>
  <si>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</si>
  <si>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</si>
  <si>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</si>
  <si>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</si>
  <si>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</si>
  <si>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</si>
  <si>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2,717</t>
  </si>
  <si>
    <t>4,104</t>
  </si>
  <si>
    <t>1,417</t>
  </si>
  <si>
    <t>692.3</t>
  </si>
  <si>
    <t>1,005</t>
  </si>
  <si>
    <t>897.1</t>
  </si>
  <si>
    <t>-</t>
  </si>
  <si>
    <t>Change</t>
  </si>
  <si>
    <t>51.03%</t>
  </si>
  <si>
    <t>-65.48%</t>
  </si>
  <si>
    <t>-51.13%</t>
  </si>
  <si>
    <t>45.11%</t>
  </si>
  <si>
    <t>-10.71%</t>
  </si>
  <si>
    <t>0%</t>
  </si>
  <si>
    <t>Enterprise Value (EV)</t>
  </si>
  <si>
    <t>2,557</t>
  </si>
  <si>
    <t>3,942</t>
  </si>
  <si>
    <t>1,341</t>
  </si>
  <si>
    <t>629.7</t>
  </si>
  <si>
    <t>54.19%</t>
  </si>
  <si>
    <t>-65.98%</t>
  </si>
  <si>
    <t>-53.05%</t>
  </si>
  <si>
    <t>59.54%</t>
  </si>
  <si>
    <t>P/E ratio</t>
  </si>
  <si>
    <t>43.2x</t>
  </si>
  <si>
    <t>81.2x</t>
  </si>
  <si>
    <t>42.4x</t>
  </si>
  <si>
    <t>-6.77x</t>
  </si>
  <si>
    <t>59x</t>
  </si>
  <si>
    <t>48.5x</t>
  </si>
  <si>
    <t>41.7x</t>
  </si>
  <si>
    <t>PBR</t>
  </si>
  <si>
    <t>4.64x</t>
  </si>
  <si>
    <t>6.37x</t>
  </si>
  <si>
    <t>1.7x</t>
  </si>
  <si>
    <t>0.99x</t>
  </si>
  <si>
    <t>PEG</t>
  </si>
  <si>
    <t>-4.1x</t>
  </si>
  <si>
    <t>-1.2x</t>
  </si>
  <si>
    <t>0x</t>
  </si>
  <si>
    <t>-1x</t>
  </si>
  <si>
    <t>3.4x</t>
  </si>
  <si>
    <t>2.6x</t>
  </si>
  <si>
    <t>Capitalization / Revenue</t>
  </si>
  <si>
    <t>5.92x</t>
  </si>
  <si>
    <t>9.45x</t>
  </si>
  <si>
    <t>2.9x</t>
  </si>
  <si>
    <t>1.42x</t>
  </si>
  <si>
    <t>1.99x</t>
  </si>
  <si>
    <t>1.8x</t>
  </si>
  <si>
    <t>1.75x</t>
  </si>
  <si>
    <t>1.63x</t>
  </si>
  <si>
    <t>EV / Revenue</t>
  </si>
  <si>
    <t>EV / EBITDA</t>
  </si>
  <si>
    <t>11.5x</t>
  </si>
  <si>
    <t>12.1x</t>
  </si>
  <si>
    <t>EV / EBIT</t>
  </si>
  <si>
    <t>19.5x</t>
  </si>
  <si>
    <t>19.9x</t>
  </si>
  <si>
    <t>15.2x</t>
  </si>
  <si>
    <t>EV / FCF</t>
  </si>
  <si>
    <t>47.5x</t>
  </si>
  <si>
    <t>65.7x</t>
  </si>
  <si>
    <t>63.8x</t>
  </si>
  <si>
    <t>15.6x</t>
  </si>
  <si>
    <t>FCF Yield</t>
  </si>
  <si>
    <t>Dividend per Share
                                    2</t>
  </si>
  <si>
    <t>Rate of return</t>
  </si>
  <si>
    <t>EPS
                                    2</t>
  </si>
  <si>
    <t>0.755</t>
  </si>
  <si>
    <t>0.8767</t>
  </si>
  <si>
    <t>Distribution rate</t>
  </si>
  <si>
    <t>Net sales
                                    1</t>
  </si>
  <si>
    <t>458.7</t>
  </si>
  <si>
    <t>434.4</t>
  </si>
  <si>
    <t>488.1</t>
  </si>
  <si>
    <t>488.4</t>
  </si>
  <si>
    <t>503.9</t>
  </si>
  <si>
    <t>499.2</t>
  </si>
  <si>
    <t>512.1</t>
  </si>
  <si>
    <t>550</t>
  </si>
  <si>
    <t>EBITDA
                                    1</t>
  </si>
  <si>
    <t>121.4</t>
  </si>
  <si>
    <t>107.9</t>
  </si>
  <si>
    <t>89.52</t>
  </si>
  <si>
    <t>83.31</t>
  </si>
  <si>
    <t>83.23</t>
  </si>
  <si>
    <t>78.29</t>
  </si>
  <si>
    <t>73.93</t>
  </si>
  <si>
    <t>EBIT
                                    1</t>
  </si>
  <si>
    <t>79.86</t>
  </si>
  <si>
    <t>59.84</t>
  </si>
  <si>
    <t>55.02</t>
  </si>
  <si>
    <t>50.59</t>
  </si>
  <si>
    <t>50.3</t>
  </si>
  <si>
    <t>46.02</t>
  </si>
  <si>
    <t>44.97</t>
  </si>
  <si>
    <t>59.1</t>
  </si>
  <si>
    <t>Net income
                                    1</t>
  </si>
  <si>
    <t>63.66</t>
  </si>
  <si>
    <t>50.87</t>
  </si>
  <si>
    <t>33.37</t>
  </si>
  <si>
    <t>-103.5</t>
  </si>
  <si>
    <t>17.22</t>
  </si>
  <si>
    <t>19.14</t>
  </si>
  <si>
    <t>19.79</t>
  </si>
  <si>
    <t>-160.7</t>
  </si>
  <si>
    <t>-161.7</t>
  </si>
  <si>
    <t>-75.61</t>
  </si>
  <si>
    <t>-62.59</t>
  </si>
  <si>
    <t>Reference price
                                    2</t>
  </si>
  <si>
    <t>101.55</t>
  </si>
  <si>
    <t>153.40</t>
  </si>
  <si>
    <t>51.35</t>
  </si>
  <si>
    <t>25.53</t>
  </si>
  <si>
    <t>38.96</t>
  </si>
  <si>
    <t>36.60</t>
  </si>
  <si>
    <t>Nbr of stocks (in thousands)</t>
  </si>
  <si>
    <t>26,759</t>
  </si>
  <si>
    <t>26,754</t>
  </si>
  <si>
    <t>27,590</t>
  </si>
  <si>
    <t>27,117</t>
  </si>
  <si>
    <t>25,786</t>
  </si>
  <si>
    <t>24,510</t>
  </si>
  <si>
    <t>Announcement Date</t>
  </si>
  <si>
    <t>2/6/20</t>
  </si>
  <si>
    <t>2/12/21</t>
  </si>
  <si>
    <t>2/11/22</t>
  </si>
  <si>
    <t>2/10/23</t>
  </si>
  <si>
    <t>2/9/24</t>
  </si>
  <si>
    <t>address1</t>
  </si>
  <si>
    <t>5540 Pioneer Creek Drive</t>
  </si>
  <si>
    <t>city</t>
  </si>
  <si>
    <t>Maple Plain</t>
  </si>
  <si>
    <t>state</t>
  </si>
  <si>
    <t>MN</t>
  </si>
  <si>
    <t>zip</t>
  </si>
  <si>
    <t>55359</t>
  </si>
  <si>
    <t>country</t>
  </si>
  <si>
    <t>phone</t>
  </si>
  <si>
    <t>763 479 3680</t>
  </si>
  <si>
    <t>fax</t>
  </si>
  <si>
    <t>763 479 2679</t>
  </si>
  <si>
    <t>website</t>
  </si>
  <si>
    <t>https://www.protolabs.com</t>
  </si>
  <si>
    <t>industry</t>
  </si>
  <si>
    <t>Metal Fabrication</t>
  </si>
  <si>
    <t>industryKey</t>
  </si>
  <si>
    <t>metal-fabrication</t>
  </si>
  <si>
    <t>industryDisp</t>
  </si>
  <si>
    <t>sector</t>
  </si>
  <si>
    <t>Industrials</t>
  </si>
  <si>
    <t>sectorKey</t>
  </si>
  <si>
    <t>industrials</t>
  </si>
  <si>
    <t>sectorDisp</t>
  </si>
  <si>
    <t>longBusinessSummary</t>
  </si>
  <si>
    <t>Proto Labs, Inc., together with its subsidiaries, operates as a digital manufacturer of custom parts in the United States and Europe. The company offers injection molding; computer numerical control machining; three-dimensional printing; and sheet metal fabrication products. It serves developers and engineers, who use 3D computer-aided design software to design products across a range of end-markets. Proto Labs, Inc. was incorporated in 1999 and is headquartered in Maple Plain, Minnesota.</t>
  </si>
  <si>
    <t>fullTimeEmployees</t>
  </si>
  <si>
    <t>companyOfficers</t>
  </si>
  <si>
    <t>[{'maxAge': 1, 'name': 'Dr. Robert  Bodor Ph.D.', 'age': 51, 'title': 'President, CEO &amp; Director', 'yearBorn': 1973, 'fiscalYear': 2023, 'totalPay': 945263, 'exercisedValue': 0, 'unexercisedValue': 0}, {'maxAge': 1, 'name': 'Mr. Daniel  Schumacher', 'age': 48, 'title': 'Chief Financial Officer', 'yearBorn': 1976, 'fiscalYear': 2023, 'totalPay': 499387, 'exercisedValue': 0, 'unexercisedValue': 0}, {'maxAge': 1, 'name': 'Mr. Michael R. Kenison', 'age': 51, 'title': 'Chief Operations Officer', 'yearBorn': 1973, 'fiscalYear': 2023, 'totalPay': 448748, 'exercisedValue': 0, 'unexercisedValue': 0}, {'maxAge': 1, 'name': 'Mr. Oleg  Ryaboy', 'age': 47, 'title': 'Global Chief Technology Officer', 'yearBorn': 1977, 'fiscalYear': 2023, 'totalPay': 458635, 'exercisedValue': 0, 'unexercisedValue': 0}, {'maxAge': 1, 'name': 'Mr. Brian F. Peters', 'title': 'Chief Marketing Officer', 'fiscalYear': 2023, 'exercisedValue': 0, 'unexercisedValue': 0}, {'maxAge': 1, 'name': 'Ms. Agnes  Semington', 'title': 'Chief Human Resources Officer', 'fiscalYear': 2023, 'exercisedValue': 0, 'unexercisedValue': 0}, {'maxAge': 1, 'name': 'Mr. Bram  de Zwart', 'title': 'Head of Innovation of Hubs', 'fiscalYear': 2023, 'exercisedValue': 0, 'unexercisedValue': 0}, {'maxAge': 1, 'name': 'Mr. Jason  Frankman CGMA, CPA', 'title': 'Controller &amp; Corporate Secretary', 'fiscalYear': 2023, 'exercisedValue': 0, 'unexercisedValue': 0}, {'maxAge': 1, 'name': 'Ms. Alex  Cappy', 'title': 'VP &amp; CEO of Hubs',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</si>
  <si>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</si>
  <si>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</si>
  <si>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</si>
  <si>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</si>
  <si>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</si>
  <si>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</si>
  <si>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</si>
  <si>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</si>
  <si>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</si>
  <si>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</si>
  <si>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</si>
  <si>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</si>
  <si>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</si>
  <si>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</si>
  <si>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</si>
  <si>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</si>
  <si>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</si>
  <si>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</si>
  <si>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</si>
  <si>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</si>
  <si>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</si>
  <si>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</si>
  <si>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</si>
  <si>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</si>
  <si>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</si>
  <si>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</si>
  <si>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</si>
  <si>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</si>
  <si>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</si>
  <si>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</si>
  <si>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</si>
  <si>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</si>
  <si>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</si>
  <si>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</si>
  <si>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</si>
  <si>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</si>
  <si>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</si>
  <si>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</si>
  <si>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</si>
  <si>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</si>
  <si>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</si>
  <si>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</si>
  <si>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</si>
  <si>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</si>
  <si>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</si>
  <si>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</si>
  <si>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</si>
  <si>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</si>
  <si>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</si>
  <si>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</si>
  <si>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</si>
  <si>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</si>
  <si>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</si>
  <si>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</si>
  <si>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</si>
  <si>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</si>
  <si>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</si>
  <si>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</si>
  <si>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</si>
  <si>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</si>
  <si>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</si>
  <si>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</si>
  <si>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</si>
  <si>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NYQ</t>
  </si>
  <si>
    <t>quoteType</t>
  </si>
  <si>
    <t>EQUITY</t>
  </si>
  <si>
    <t>symbol</t>
  </si>
  <si>
    <t>underlyingSymbol</t>
  </si>
  <si>
    <t>shortName</t>
  </si>
  <si>
    <t>Proto Labs,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</si>
  <si>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</si>
  <si>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</si>
  <si>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</si>
  <si>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</si>
  <si>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</si>
  <si>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</si>
  <si>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</si>
  <si>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e9cc04b6-ed3a-3bf4-b1e4-dcaa1888f342</t>
  </si>
  <si>
    <t>messageBoardId</t>
  </si>
  <si>
    <t>finmb_890375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</si>
  <si>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</si>
  <si>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</si>
  <si>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</si>
  <si>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</si>
  <si>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</si>
  <si>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</si>
  <si>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</si>
  <si>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</si>
  <si>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</si>
  <si>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</si>
  <si>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</si>
  <si>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</si>
  <si>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</si>
  <si>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</si>
  <si>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</si>
  <si>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</si>
  <si>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</si>
  <si>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</si>
  <si>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</si>
  <si>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</si>
  <si>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grossProfits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</si>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</sst>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protolabs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35.41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66.62483186115172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8.97069632E8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27.743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24.4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41.0</v>
      </c>
      <c r="C2" s="1">
        <v>46.0</v>
      </c>
      <c r="D2" s="1">
        <v>42.0</v>
      </c>
      <c r="E2" s="1">
        <v>51.0</v>
      </c>
      <c r="F2" s="1">
        <v>76.0</v>
      </c>
      <c r="G2" s="1">
        <v>63.0</v>
      </c>
      <c r="H2" s="1">
        <v>50.0</v>
      </c>
      <c r="I2" s="1">
        <v>33.0</v>
      </c>
      <c r="J2" s="1">
        <v>-103.0</v>
      </c>
      <c r="K2" s="1">
        <v>17.0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10.0</v>
      </c>
      <c r="C3" s="1">
        <v>13.0</v>
      </c>
      <c r="D3" s="1">
        <v>16.0</v>
      </c>
      <c r="E3" s="1">
        <v>17.0</v>
      </c>
      <c r="F3" s="1">
        <v>23.0</v>
      </c>
      <c r="G3" s="1">
        <v>27.0</v>
      </c>
      <c r="H3" s="1">
        <v>29.0</v>
      </c>
      <c r="I3" s="1">
        <v>34.0</v>
      </c>
      <c r="J3" s="1">
        <v>33.0</v>
      </c>
      <c r="K3" s="1">
        <v>32.0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34.0</v>
      </c>
      <c r="C4" s="1">
        <v>70.0</v>
      </c>
      <c r="D4" s="1">
        <v>70.0</v>
      </c>
      <c r="E4" s="1">
        <v>50.0</v>
      </c>
      <c r="F4" s="1">
        <v>2.0</v>
      </c>
      <c r="G4" s="1">
        <v>3.0</v>
      </c>
      <c r="H4" s="1">
        <v>3.0</v>
      </c>
      <c r="I4" s="1">
        <v>6.0</v>
      </c>
      <c r="J4" s="1">
        <v>6.0</v>
      </c>
      <c r="K4" s="1">
        <v>5.0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10.0</v>
      </c>
      <c r="C5" s="1">
        <v>14.0</v>
      </c>
      <c r="D5" s="1">
        <v>17.0</v>
      </c>
      <c r="E5" s="1">
        <v>18.0</v>
      </c>
      <c r="F5" s="1">
        <v>25.0</v>
      </c>
      <c r="G5" s="1">
        <v>30.0</v>
      </c>
      <c r="H5" s="1">
        <v>32.0</v>
      </c>
      <c r="I5" s="1">
        <v>40.0</v>
      </c>
      <c r="J5" s="1">
        <v>39.0</v>
      </c>
      <c r="K5" s="1">
        <v>38.0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15.0</v>
      </c>
      <c r="C6" s="1">
        <v>0.0</v>
      </c>
      <c r="D6" s="1">
        <v>0.0</v>
      </c>
      <c r="E6" s="1">
        <v>0.0</v>
      </c>
      <c r="F6" s="1">
        <v>99.0</v>
      </c>
      <c r="G6" s="1">
        <v>0.0</v>
      </c>
      <c r="H6" s="1">
        <v>0.0</v>
      </c>
      <c r="I6" s="1">
        <v>0.0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0.0</v>
      </c>
      <c r="D7" s="1">
        <v>0.0</v>
      </c>
      <c r="E7" s="1">
        <v>0.0</v>
      </c>
      <c r="F7" s="1">
        <v>-67.0</v>
      </c>
      <c r="G7" s="1">
        <v>0.0</v>
      </c>
      <c r="H7" s="1">
        <v>0.0</v>
      </c>
      <c r="I7" s="1">
        <v>0.0</v>
      </c>
      <c r="J7" s="1">
        <v>-1.0</v>
      </c>
      <c r="K7" s="1">
        <v>-49.0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1.0</v>
      </c>
      <c r="C8" s="1">
        <v>1.0</v>
      </c>
      <c r="D8" s="1">
        <v>1.0</v>
      </c>
      <c r="E8" s="1">
        <v>1.0</v>
      </c>
      <c r="F8" s="1">
        <v>37.0</v>
      </c>
      <c r="G8" s="1">
        <v>0.0</v>
      </c>
      <c r="H8" s="1">
        <v>41.0</v>
      </c>
      <c r="I8" s="1">
        <v>56.0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0.0</v>
      </c>
      <c r="C9" s="1">
        <v>0.0</v>
      </c>
      <c r="D9" s="1">
        <v>45.0</v>
      </c>
      <c r="E9" s="1">
        <v>51.0</v>
      </c>
      <c r="F9" s="1">
        <v>0.0</v>
      </c>
      <c r="G9" s="1">
        <v>0.0</v>
      </c>
      <c r="H9" s="1">
        <v>0.0</v>
      </c>
      <c r="I9" s="1">
        <v>0.0</v>
      </c>
      <c r="J9" s="1">
        <v>121.0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4.0</v>
      </c>
      <c r="C10" s="1">
        <v>6.0</v>
      </c>
      <c r="D10" s="1">
        <v>6.0</v>
      </c>
      <c r="E10" s="1">
        <v>8.0</v>
      </c>
      <c r="F10" s="1">
        <v>10.0</v>
      </c>
      <c r="G10" s="1">
        <v>10.0</v>
      </c>
      <c r="H10" s="1">
        <v>14.0</v>
      </c>
      <c r="I10" s="1">
        <v>19.0</v>
      </c>
      <c r="J10" s="1">
        <v>17.0</v>
      </c>
      <c r="K10" s="1">
        <v>15.0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-4.0</v>
      </c>
      <c r="C11" s="1">
        <v>-5.0</v>
      </c>
      <c r="D11" s="1">
        <v>-2.0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-1.0</v>
      </c>
      <c r="C12" s="1">
        <v>2.0</v>
      </c>
      <c r="D12" s="1">
        <v>1.0</v>
      </c>
      <c r="E12" s="1">
        <v>1.0</v>
      </c>
      <c r="F12" s="1">
        <v>11.0</v>
      </c>
      <c r="G12" s="1">
        <v>6.0</v>
      </c>
      <c r="H12" s="1">
        <v>7.0</v>
      </c>
      <c r="I12" s="1">
        <v>-12.0</v>
      </c>
      <c r="J12" s="1">
        <v>-9.0</v>
      </c>
      <c r="K12" s="1">
        <v>-3.0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-5.0</v>
      </c>
      <c r="C13" s="1">
        <v>-11.0</v>
      </c>
      <c r="D13" s="1">
        <v>90.0</v>
      </c>
      <c r="E13" s="1">
        <v>-9.0</v>
      </c>
      <c r="F13" s="1">
        <v>-6.0</v>
      </c>
      <c r="G13" s="1">
        <v>1.0</v>
      </c>
      <c r="H13" s="1">
        <v>-9.0</v>
      </c>
      <c r="I13" s="1">
        <v>-20.0</v>
      </c>
      <c r="J13" s="1">
        <v>1.0</v>
      </c>
      <c r="K13" s="1">
        <v>2.0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-89.0</v>
      </c>
      <c r="C14" s="1">
        <v>-2.0</v>
      </c>
      <c r="D14" s="1">
        <v>13.0</v>
      </c>
      <c r="E14" s="1">
        <v>-98.0</v>
      </c>
      <c r="F14" s="1">
        <v>-18.0</v>
      </c>
      <c r="G14" s="1">
        <v>6.0</v>
      </c>
      <c r="H14" s="1">
        <v>-66.0</v>
      </c>
      <c r="I14" s="1">
        <v>-2.0</v>
      </c>
      <c r="J14" s="1">
        <v>-31.0</v>
      </c>
      <c r="K14" s="1">
        <v>11.0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1.0</v>
      </c>
      <c r="C15" s="1">
        <v>5.0</v>
      </c>
      <c r="D15" s="1">
        <v>-1.0</v>
      </c>
      <c r="E15" s="1">
        <v>3.0</v>
      </c>
      <c r="F15" s="1">
        <v>1.0</v>
      </c>
      <c r="G15" s="1">
        <v>-71.0</v>
      </c>
      <c r="H15" s="1">
        <v>1.0</v>
      </c>
      <c r="I15" s="1">
        <v>4.0</v>
      </c>
      <c r="J15" s="1">
        <v>1.0</v>
      </c>
      <c r="K15" s="1">
        <v>-1.0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9.0</v>
      </c>
      <c r="C16" s="1">
        <v>-2.0</v>
      </c>
      <c r="D16" s="1">
        <v>8.0</v>
      </c>
      <c r="E16" s="1">
        <v>1.0</v>
      </c>
      <c r="F16" s="1">
        <v>-6.0</v>
      </c>
      <c r="G16" s="1">
        <v>6.0</v>
      </c>
      <c r="H16" s="1">
        <v>-1.0</v>
      </c>
      <c r="I16" s="1">
        <v>-77.0</v>
      </c>
      <c r="J16" s="1">
        <v>-2.0</v>
      </c>
      <c r="K16" s="1">
        <v>1.0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-15.0</v>
      </c>
      <c r="C17" s="1">
        <v>3.0</v>
      </c>
      <c r="D17" s="1">
        <v>-46.0</v>
      </c>
      <c r="E17" s="1">
        <v>6.0</v>
      </c>
      <c r="F17" s="1">
        <v>8.0</v>
      </c>
      <c r="G17" s="1">
        <v>-3.0</v>
      </c>
      <c r="H17" s="1">
        <v>2.0</v>
      </c>
      <c r="I17" s="1">
        <v>-7.0</v>
      </c>
      <c r="J17" s="1">
        <v>-1.0</v>
      </c>
      <c r="K17" s="1">
        <v>2.0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57.0</v>
      </c>
      <c r="C18" s="1">
        <v>58.0</v>
      </c>
      <c r="D18" s="1">
        <v>74.0</v>
      </c>
      <c r="E18" s="1">
        <v>81.0</v>
      </c>
      <c r="F18" s="1">
        <v>123.0</v>
      </c>
      <c r="G18" s="1">
        <v>116.0</v>
      </c>
      <c r="H18" s="1">
        <v>107.0</v>
      </c>
      <c r="I18" s="1">
        <v>55.0</v>
      </c>
      <c r="J18" s="1">
        <v>62.0</v>
      </c>
      <c r="K18" s="1">
        <v>73.0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-43.0</v>
      </c>
      <c r="C19" s="1">
        <v>-44.0</v>
      </c>
      <c r="D19" s="1">
        <v>-33.0</v>
      </c>
      <c r="E19" s="1">
        <v>-32.0</v>
      </c>
      <c r="F19" s="1">
        <v>-87.0</v>
      </c>
      <c r="G19" s="1">
        <v>-62.0</v>
      </c>
      <c r="H19" s="1">
        <v>-47.0</v>
      </c>
      <c r="I19" s="1">
        <v>-34.0</v>
      </c>
      <c r="J19" s="1">
        <v>-21.0</v>
      </c>
      <c r="K19" s="1">
        <v>-28.0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4.0</v>
      </c>
      <c r="K20" s="1">
        <v>69.0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-33.0</v>
      </c>
      <c r="C21" s="1">
        <v>-5.0</v>
      </c>
      <c r="D21" s="1">
        <v>0.0</v>
      </c>
      <c r="E21" s="1">
        <v>-111.0</v>
      </c>
      <c r="F21" s="1">
        <v>-9.0</v>
      </c>
      <c r="G21" s="1">
        <v>0.0</v>
      </c>
      <c r="H21" s="1">
        <v>0.0</v>
      </c>
      <c r="I21" s="1">
        <v>-127.0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0.0</v>
      </c>
      <c r="C22" s="1">
        <v>0.0</v>
      </c>
      <c r="D22" s="1">
        <v>0.0</v>
      </c>
      <c r="E22" s="1">
        <v>0.0</v>
      </c>
      <c r="F22" s="1">
        <v>28.0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13.0</v>
      </c>
      <c r="C23" s="1">
        <v>-14.0</v>
      </c>
      <c r="D23" s="1">
        <v>-27.0</v>
      </c>
      <c r="E23" s="1">
        <v>27.0</v>
      </c>
      <c r="F23" s="1">
        <v>23.0</v>
      </c>
      <c r="G23" s="1">
        <v>21.0</v>
      </c>
      <c r="H23" s="1">
        <v>-45.0</v>
      </c>
      <c r="I23" s="1">
        <v>66.0</v>
      </c>
      <c r="J23" s="1">
        <v>-25.0</v>
      </c>
      <c r="K23" s="1">
        <v>23.0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0.0</v>
      </c>
      <c r="C24" s="1">
        <v>0.0</v>
      </c>
      <c r="D24" s="1">
        <v>0.0</v>
      </c>
      <c r="E24" s="1">
        <v>-8.0</v>
      </c>
      <c r="F24" s="1">
        <v>-12.0</v>
      </c>
      <c r="G24" s="1">
        <v>-4.0</v>
      </c>
      <c r="H24" s="1">
        <v>-3.0</v>
      </c>
      <c r="I24" s="1">
        <v>0.0</v>
      </c>
      <c r="J24" s="1">
        <v>0.0</v>
      </c>
      <c r="K24" s="1">
        <v>-1.0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-63.0</v>
      </c>
      <c r="C25" s="1">
        <v>-63.0</v>
      </c>
      <c r="D25" s="1">
        <v>-60.0</v>
      </c>
      <c r="E25" s="1">
        <v>-124.0</v>
      </c>
      <c r="F25" s="1">
        <v>-63.0</v>
      </c>
      <c r="G25" s="1">
        <v>-44.0</v>
      </c>
      <c r="H25" s="1">
        <v>-95.0</v>
      </c>
      <c r="I25" s="1">
        <v>-94.0</v>
      </c>
      <c r="J25" s="1">
        <v>-43.0</v>
      </c>
      <c r="K25" s="1">
        <v>-4.0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0.0</v>
      </c>
      <c r="C26" s="1">
        <v>0.0</v>
      </c>
      <c r="D26" s="1">
        <v>0.0</v>
      </c>
      <c r="E26" s="1">
        <v>5.0</v>
      </c>
      <c r="F26" s="1">
        <v>0.0</v>
      </c>
      <c r="G26" s="1">
        <v>0.0</v>
      </c>
      <c r="H26" s="1">
        <v>0.0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0.0</v>
      </c>
      <c r="C27" s="1">
        <v>0.0</v>
      </c>
      <c r="D27" s="1">
        <v>0.0</v>
      </c>
      <c r="E27" s="1">
        <v>5.0</v>
      </c>
      <c r="F27" s="1">
        <v>0.0</v>
      </c>
      <c r="G27" s="1">
        <v>0.0</v>
      </c>
      <c r="H27" s="1">
        <v>0.0</v>
      </c>
      <c r="I27" s="1">
        <v>0.0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0.0</v>
      </c>
      <c r="C28" s="1">
        <v>0.0</v>
      </c>
      <c r="D28" s="1">
        <v>0.0</v>
      </c>
      <c r="E28" s="1">
        <v>0.0</v>
      </c>
      <c r="F28" s="1">
        <v>-5.0</v>
      </c>
      <c r="G28" s="1">
        <v>0.0</v>
      </c>
      <c r="H28" s="1">
        <v>0.0</v>
      </c>
      <c r="I28" s="1">
        <v>0.0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-1.0</v>
      </c>
      <c r="C29" s="1">
        <v>-15.0</v>
      </c>
      <c r="D29" s="1">
        <v>0.0</v>
      </c>
      <c r="E29" s="1">
        <v>0.0</v>
      </c>
      <c r="F29" s="1">
        <v>0.0</v>
      </c>
      <c r="G29" s="1">
        <v>0.0</v>
      </c>
      <c r="H29" s="1">
        <v>-15.0</v>
      </c>
      <c r="I29" s="1">
        <v>-55.0</v>
      </c>
      <c r="J29" s="1">
        <v>-53.0</v>
      </c>
      <c r="K29" s="1">
        <v>-30.0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-1.0</v>
      </c>
      <c r="C30" s="1">
        <v>-15.0</v>
      </c>
      <c r="D30" s="1">
        <v>0.0</v>
      </c>
      <c r="E30" s="1">
        <v>0.0</v>
      </c>
      <c r="F30" s="1">
        <v>-5.0</v>
      </c>
      <c r="G30" s="1">
        <v>0.0</v>
      </c>
      <c r="H30" s="1">
        <v>-15.0</v>
      </c>
      <c r="I30" s="1">
        <v>-55.0</v>
      </c>
      <c r="J30" s="1">
        <v>-53.0</v>
      </c>
      <c r="K30" s="1">
        <v>-30.0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4.0</v>
      </c>
      <c r="C31" s="1">
        <v>6.0</v>
      </c>
      <c r="D31" s="1">
        <v>5.0</v>
      </c>
      <c r="E31" s="1">
        <v>8.0</v>
      </c>
      <c r="F31" s="1">
        <v>6.0</v>
      </c>
      <c r="G31" s="1">
        <v>4.0</v>
      </c>
      <c r="H31" s="1">
        <v>7.0</v>
      </c>
      <c r="I31" s="1">
        <v>5.0</v>
      </c>
      <c r="J31" s="1">
        <v>3.0</v>
      </c>
      <c r="K31" s="1">
        <v>3.0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0.0</v>
      </c>
      <c r="C32" s="1">
        <v>0.0</v>
      </c>
      <c r="D32" s="1">
        <v>0.0</v>
      </c>
      <c r="E32" s="1">
        <v>-4.0</v>
      </c>
      <c r="F32" s="1">
        <v>-12.0</v>
      </c>
      <c r="G32" s="1">
        <v>-36.0</v>
      </c>
      <c r="H32" s="1">
        <v>-18.0</v>
      </c>
      <c r="I32" s="1">
        <v>-27.0</v>
      </c>
      <c r="J32" s="1">
        <v>-31.0</v>
      </c>
      <c r="K32" s="1">
        <v>-45.0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3.0</v>
      </c>
      <c r="C33" s="1">
        <v>4.0</v>
      </c>
      <c r="D33" s="1">
        <v>2.0</v>
      </c>
      <c r="E33" s="1">
        <v>0.0</v>
      </c>
      <c r="F33" s="1">
        <v>0.0</v>
      </c>
      <c r="G33" s="1">
        <v>0.0</v>
      </c>
      <c r="H33" s="1">
        <v>0.0</v>
      </c>
      <c r="I33" s="1">
        <v>0.0</v>
      </c>
      <c r="J33" s="1">
        <v>0.0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7.0</v>
      </c>
      <c r="C34" s="1">
        <v>10.0</v>
      </c>
      <c r="D34" s="1">
        <v>7.0</v>
      </c>
      <c r="E34" s="1">
        <v>9.0</v>
      </c>
      <c r="F34" s="1">
        <v>-10.0</v>
      </c>
      <c r="G34" s="1">
        <v>-31.0</v>
      </c>
      <c r="H34" s="1">
        <v>-10.0</v>
      </c>
      <c r="I34" s="1">
        <v>-22.0</v>
      </c>
      <c r="J34" s="1">
        <v>-27.0</v>
      </c>
      <c r="K34" s="1">
        <v>-41.0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1">
        <v>-45.0</v>
      </c>
      <c r="C35" s="1">
        <v>-87.0</v>
      </c>
      <c r="D35" s="1">
        <v>-91.0</v>
      </c>
      <c r="E35" s="1">
        <v>94.0</v>
      </c>
      <c r="F35" s="1">
        <v>-87.0</v>
      </c>
      <c r="G35" s="1">
        <v>4.0</v>
      </c>
      <c r="H35" s="1">
        <v>1.0</v>
      </c>
      <c r="I35" s="1">
        <v>-5.0</v>
      </c>
      <c r="J35" s="1">
        <v>-43.0</v>
      </c>
      <c r="K35" s="1">
        <v>36.0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1">
        <v>29.0</v>
      </c>
      <c r="C36" s="1">
        <v>4.0</v>
      </c>
      <c r="D36" s="1">
        <v>21.0</v>
      </c>
      <c r="E36" s="1">
        <v>-32.0</v>
      </c>
      <c r="F36" s="1">
        <v>48.0</v>
      </c>
      <c r="G36" s="1">
        <v>40.0</v>
      </c>
      <c r="H36" s="1">
        <v>2.0</v>
      </c>
      <c r="I36" s="1">
        <v>-61.0</v>
      </c>
      <c r="J36" s="1">
        <v>-9.0</v>
      </c>
      <c r="K36" s="1">
        <v>27.0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61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62</v>
      </c>
      <c r="B38" s="1">
        <v>1.0</v>
      </c>
      <c r="C38" s="1">
        <v>0.0</v>
      </c>
      <c r="D38" s="1">
        <v>0.0</v>
      </c>
      <c r="E38" s="1">
        <v>1.0</v>
      </c>
      <c r="F38" s="1">
        <v>3.0</v>
      </c>
      <c r="G38" s="1">
        <v>1.0</v>
      </c>
      <c r="H38" s="1">
        <v>2.0</v>
      </c>
      <c r="I38" s="1">
        <v>2.0</v>
      </c>
      <c r="J38" s="1">
        <v>10.0</v>
      </c>
      <c r="K38" s="1">
        <v>1.0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63</v>
      </c>
      <c r="B39" s="1">
        <v>11.0</v>
      </c>
      <c r="C39" s="1">
        <v>20.0</v>
      </c>
      <c r="D39" s="1">
        <v>9.0</v>
      </c>
      <c r="E39" s="1">
        <v>19.0</v>
      </c>
      <c r="F39" s="1">
        <v>9.0</v>
      </c>
      <c r="G39" s="1">
        <v>4.0</v>
      </c>
      <c r="H39" s="1">
        <v>5.0</v>
      </c>
      <c r="I39" s="1">
        <v>7.0</v>
      </c>
      <c r="J39" s="1">
        <v>19.0</v>
      </c>
      <c r="K39" s="1">
        <v>15.0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64</v>
      </c>
      <c r="B40" s="1">
        <v>11.0</v>
      </c>
      <c r="C40" s="1">
        <v>2.0</v>
      </c>
      <c r="D40" s="1">
        <v>34.0</v>
      </c>
      <c r="E40" s="1">
        <v>33.0</v>
      </c>
      <c r="F40" s="1">
        <v>7.0</v>
      </c>
      <c r="G40" s="1">
        <v>28.0</v>
      </c>
      <c r="H40" s="1">
        <v>35.0</v>
      </c>
      <c r="I40" s="1">
        <v>29.0</v>
      </c>
      <c r="J40" s="1">
        <v>53.0</v>
      </c>
      <c r="K40" s="1">
        <v>47.0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65</v>
      </c>
      <c r="B41" s="1">
        <v>11.0</v>
      </c>
      <c r="C41" s="1">
        <v>2.0</v>
      </c>
      <c r="D41" s="1">
        <v>34.0</v>
      </c>
      <c r="E41" s="1">
        <v>33.0</v>
      </c>
      <c r="F41" s="1">
        <v>7.0</v>
      </c>
      <c r="G41" s="1">
        <v>28.0</v>
      </c>
      <c r="H41" s="1">
        <v>35.0</v>
      </c>
      <c r="I41" s="1">
        <v>29.0</v>
      </c>
      <c r="J41" s="1">
        <v>53.0</v>
      </c>
      <c r="K41" s="1">
        <v>47.0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66</v>
      </c>
      <c r="B42" s="1">
        <v>-1.0</v>
      </c>
      <c r="C42" s="1">
        <v>15.0</v>
      </c>
      <c r="D42" s="1">
        <v>-4.0</v>
      </c>
      <c r="E42" s="1">
        <v>6.0</v>
      </c>
      <c r="F42" s="1">
        <v>-1.0</v>
      </c>
      <c r="G42" s="1">
        <v>68.0</v>
      </c>
      <c r="H42" s="1">
        <v>2.0</v>
      </c>
      <c r="I42" s="1">
        <v>21.0</v>
      </c>
      <c r="J42" s="1">
        <v>-97.0</v>
      </c>
      <c r="K42" s="1">
        <v>-3.0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67</v>
      </c>
      <c r="B43" s="1">
        <v>-1.0</v>
      </c>
      <c r="C43" s="1">
        <v>-15.0</v>
      </c>
      <c r="D43" s="1">
        <v>0.0</v>
      </c>
      <c r="E43" s="1">
        <v>5.0</v>
      </c>
      <c r="F43" s="1">
        <v>-5.0</v>
      </c>
      <c r="G43" s="1">
        <v>0.0</v>
      </c>
      <c r="H43" s="1">
        <v>-15.0</v>
      </c>
      <c r="I43" s="1">
        <v>-55.0</v>
      </c>
      <c r="J43" s="1">
        <v>-53.0</v>
      </c>
      <c r="K43" s="1">
        <v>-30.0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69</v>
      </c>
      <c r="B3" s="1">
        <v>43.0</v>
      </c>
      <c r="C3" s="1">
        <v>47.0</v>
      </c>
      <c r="D3" s="1">
        <v>68.0</v>
      </c>
      <c r="E3" s="1">
        <v>36.0</v>
      </c>
      <c r="F3" s="1">
        <v>85.0</v>
      </c>
      <c r="G3" s="1">
        <v>125.0</v>
      </c>
      <c r="H3" s="1">
        <v>128.0</v>
      </c>
      <c r="I3" s="1">
        <v>65.0</v>
      </c>
      <c r="J3" s="1">
        <v>56.0</v>
      </c>
      <c r="K3" s="1">
        <v>83.0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70</v>
      </c>
      <c r="B4" s="1">
        <v>30.0</v>
      </c>
      <c r="C4" s="1">
        <v>33.0</v>
      </c>
      <c r="D4" s="1">
        <v>39.0</v>
      </c>
      <c r="E4" s="1">
        <v>57.0</v>
      </c>
      <c r="F4" s="1">
        <v>46.0</v>
      </c>
      <c r="G4" s="1">
        <v>35.0</v>
      </c>
      <c r="H4" s="1">
        <v>34.0</v>
      </c>
      <c r="I4" s="1">
        <v>11.0</v>
      </c>
      <c r="J4" s="1">
        <v>23.0</v>
      </c>
      <c r="K4" s="1">
        <v>19.0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71</v>
      </c>
      <c r="B5" s="1">
        <v>74.0</v>
      </c>
      <c r="C5" s="1">
        <v>80.0</v>
      </c>
      <c r="D5" s="1">
        <v>108.0</v>
      </c>
      <c r="E5" s="1">
        <v>94.0</v>
      </c>
      <c r="F5" s="1">
        <v>132.0</v>
      </c>
      <c r="G5" s="1">
        <v>161.0</v>
      </c>
      <c r="H5" s="1">
        <v>162.0</v>
      </c>
      <c r="I5" s="1">
        <v>77.0</v>
      </c>
      <c r="J5" s="1">
        <v>80.0</v>
      </c>
      <c r="K5" s="1">
        <v>103.0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72</v>
      </c>
      <c r="B6" s="1">
        <v>24.0</v>
      </c>
      <c r="C6" s="1">
        <v>36.0</v>
      </c>
      <c r="D6" s="1">
        <v>34.0</v>
      </c>
      <c r="E6" s="1">
        <v>51.0</v>
      </c>
      <c r="F6" s="1">
        <v>59.0</v>
      </c>
      <c r="G6" s="1">
        <v>57.0</v>
      </c>
      <c r="H6" s="1">
        <v>57.0</v>
      </c>
      <c r="I6" s="1">
        <v>80.0</v>
      </c>
      <c r="J6" s="1">
        <v>76.0</v>
      </c>
      <c r="K6" s="1">
        <v>72.0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73</v>
      </c>
      <c r="B7" s="1">
        <v>0.0</v>
      </c>
      <c r="C7" s="1">
        <v>6.0</v>
      </c>
      <c r="D7" s="1">
        <v>44.0</v>
      </c>
      <c r="E7" s="1">
        <v>1.0</v>
      </c>
      <c r="F7" s="1">
        <v>5.0</v>
      </c>
      <c r="G7" s="1">
        <v>0.0</v>
      </c>
      <c r="H7" s="1">
        <v>54.0</v>
      </c>
      <c r="I7" s="1">
        <v>1.0</v>
      </c>
      <c r="J7" s="1">
        <v>4.0</v>
      </c>
      <c r="K7" s="1">
        <v>2.0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74</v>
      </c>
      <c r="B8" s="1">
        <v>24.0</v>
      </c>
      <c r="C8" s="1">
        <v>42.0</v>
      </c>
      <c r="D8" s="1">
        <v>34.0</v>
      </c>
      <c r="E8" s="1">
        <v>53.0</v>
      </c>
      <c r="F8" s="1">
        <v>64.0</v>
      </c>
      <c r="G8" s="1">
        <v>57.0</v>
      </c>
      <c r="H8" s="1">
        <v>58.0</v>
      </c>
      <c r="I8" s="1">
        <v>81.0</v>
      </c>
      <c r="J8" s="1">
        <v>80.0</v>
      </c>
      <c r="K8" s="1">
        <v>75.0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75</v>
      </c>
      <c r="B9" s="1">
        <v>6.0</v>
      </c>
      <c r="C9" s="1">
        <v>9.0</v>
      </c>
      <c r="D9" s="1">
        <v>9.0</v>
      </c>
      <c r="E9" s="1">
        <v>11.0</v>
      </c>
      <c r="F9" s="1">
        <v>10.0</v>
      </c>
      <c r="G9" s="1">
        <v>10.0</v>
      </c>
      <c r="H9" s="1">
        <v>10.0</v>
      </c>
      <c r="I9" s="1">
        <v>13.0</v>
      </c>
      <c r="J9" s="1">
        <v>13.0</v>
      </c>
      <c r="K9" s="1">
        <v>13.0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76</v>
      </c>
      <c r="B10" s="1">
        <v>3.0</v>
      </c>
      <c r="C10" s="1">
        <v>5.0</v>
      </c>
      <c r="D10" s="1">
        <v>5.0</v>
      </c>
      <c r="E10" s="1">
        <v>6.0</v>
      </c>
      <c r="F10" s="1">
        <v>8.0</v>
      </c>
      <c r="G10" s="1">
        <v>8.0</v>
      </c>
      <c r="H10" s="1">
        <v>11.0</v>
      </c>
      <c r="I10" s="1">
        <v>11.0</v>
      </c>
      <c r="J10" s="1">
        <v>12.0</v>
      </c>
      <c r="K10" s="1">
        <v>9.0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77</v>
      </c>
      <c r="B11" s="1">
        <v>48.0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78</v>
      </c>
      <c r="B12" s="1">
        <v>108.0</v>
      </c>
      <c r="C12" s="1">
        <v>138.0</v>
      </c>
      <c r="D12" s="1">
        <v>158.0</v>
      </c>
      <c r="E12" s="1">
        <v>165.0</v>
      </c>
      <c r="F12" s="1">
        <v>215.0</v>
      </c>
      <c r="G12" s="1">
        <v>236.0</v>
      </c>
      <c r="H12" s="1">
        <v>242.0</v>
      </c>
      <c r="I12" s="1">
        <v>183.0</v>
      </c>
      <c r="J12" s="1">
        <v>187.0</v>
      </c>
      <c r="K12" s="1">
        <v>201.0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79</v>
      </c>
      <c r="B13" s="1">
        <v>129.0</v>
      </c>
      <c r="C13" s="1">
        <v>172.0</v>
      </c>
      <c r="D13" s="1">
        <v>197.0</v>
      </c>
      <c r="E13" s="1">
        <v>241.0</v>
      </c>
      <c r="F13" s="1">
        <v>324.0</v>
      </c>
      <c r="G13" s="1">
        <v>397.0</v>
      </c>
      <c r="H13" s="1">
        <v>446.0</v>
      </c>
      <c r="I13" s="1">
        <v>469.0</v>
      </c>
      <c r="J13" s="1">
        <v>479.0</v>
      </c>
      <c r="K13" s="1">
        <v>489.0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80</v>
      </c>
      <c r="B14" s="1">
        <v>-37.0</v>
      </c>
      <c r="C14" s="1">
        <v>-46.0</v>
      </c>
      <c r="D14" s="1">
        <v>-57.0</v>
      </c>
      <c r="E14" s="1">
        <v>-74.0</v>
      </c>
      <c r="F14" s="1">
        <v>-95.0</v>
      </c>
      <c r="G14" s="1">
        <v>-122.0</v>
      </c>
      <c r="H14" s="1">
        <v>-151.0</v>
      </c>
      <c r="I14" s="1">
        <v>-182.0</v>
      </c>
      <c r="J14" s="1">
        <v>-200.0</v>
      </c>
      <c r="K14" s="1">
        <v>-230.0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81</v>
      </c>
      <c r="B15" s="1">
        <v>91.0</v>
      </c>
      <c r="C15" s="1">
        <v>125.0</v>
      </c>
      <c r="D15" s="1">
        <v>139.0</v>
      </c>
      <c r="E15" s="1">
        <v>166.0</v>
      </c>
      <c r="F15" s="1">
        <v>228.0</v>
      </c>
      <c r="G15" s="1">
        <v>275.0</v>
      </c>
      <c r="H15" s="1">
        <v>295.0</v>
      </c>
      <c r="I15" s="1">
        <v>288.0</v>
      </c>
      <c r="J15" s="1">
        <v>279.0</v>
      </c>
      <c r="K15" s="1">
        <v>259.0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82</v>
      </c>
      <c r="B16" s="1">
        <v>54.0</v>
      </c>
      <c r="C16" s="1">
        <v>64.0</v>
      </c>
      <c r="D16" s="1">
        <v>84.0</v>
      </c>
      <c r="E16" s="1">
        <v>37.0</v>
      </c>
      <c r="F16" s="1">
        <v>23.0</v>
      </c>
      <c r="G16" s="1">
        <v>12.0</v>
      </c>
      <c r="H16" s="1">
        <v>59.0</v>
      </c>
      <c r="I16" s="1">
        <v>14.0</v>
      </c>
      <c r="J16" s="1">
        <v>26.0</v>
      </c>
      <c r="K16" s="1">
        <v>8.0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83</v>
      </c>
      <c r="B17" s="1">
        <v>28.0</v>
      </c>
      <c r="C17" s="1">
        <v>28.0</v>
      </c>
      <c r="D17" s="1">
        <v>28.0</v>
      </c>
      <c r="E17" s="1">
        <v>129.0</v>
      </c>
      <c r="F17" s="1">
        <v>129.0</v>
      </c>
      <c r="G17" s="1">
        <v>129.0</v>
      </c>
      <c r="H17" s="1">
        <v>129.0</v>
      </c>
      <c r="I17" s="1">
        <v>401.0</v>
      </c>
      <c r="J17" s="1">
        <v>274.0</v>
      </c>
      <c r="K17" s="1">
        <v>274.0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84</v>
      </c>
      <c r="B18" s="1">
        <v>4.0</v>
      </c>
      <c r="C18" s="1">
        <v>3.0</v>
      </c>
      <c r="D18" s="1">
        <v>2.0</v>
      </c>
      <c r="E18" s="1">
        <v>19.0</v>
      </c>
      <c r="F18" s="1">
        <v>19.0</v>
      </c>
      <c r="G18" s="1">
        <v>17.0</v>
      </c>
      <c r="H18" s="1">
        <v>14.0</v>
      </c>
      <c r="I18" s="1">
        <v>38.0</v>
      </c>
      <c r="J18" s="1">
        <v>31.0</v>
      </c>
      <c r="K18" s="1">
        <v>25.0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85</v>
      </c>
      <c r="B19" s="1">
        <v>22.0</v>
      </c>
      <c r="C19" s="1">
        <v>51.0</v>
      </c>
      <c r="D19" s="1">
        <v>93.0</v>
      </c>
      <c r="E19" s="1">
        <v>2.0</v>
      </c>
      <c r="F19" s="1">
        <v>3.0</v>
      </c>
      <c r="G19" s="1">
        <v>3.0</v>
      </c>
      <c r="H19" s="1">
        <v>4.0</v>
      </c>
      <c r="I19" s="1">
        <v>4.0</v>
      </c>
      <c r="J19" s="1">
        <v>4.0</v>
      </c>
      <c r="K19" s="1">
        <v>4.0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86</v>
      </c>
      <c r="B20" s="1">
        <v>288.0</v>
      </c>
      <c r="C20" s="1">
        <v>361.0</v>
      </c>
      <c r="D20" s="1">
        <v>414.0</v>
      </c>
      <c r="E20" s="1">
        <v>519.0</v>
      </c>
      <c r="F20" s="1">
        <v>619.0</v>
      </c>
      <c r="G20" s="1">
        <v>674.0</v>
      </c>
      <c r="H20" s="1">
        <v>744.0</v>
      </c>
      <c r="I20" s="1">
        <v>929.0</v>
      </c>
      <c r="J20" s="1">
        <v>802.0</v>
      </c>
      <c r="K20" s="1">
        <v>772.0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87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88</v>
      </c>
      <c r="B22" s="1">
        <v>7.0</v>
      </c>
      <c r="C22" s="1">
        <v>13.0</v>
      </c>
      <c r="D22" s="1">
        <v>11.0</v>
      </c>
      <c r="E22" s="1">
        <v>15.0</v>
      </c>
      <c r="F22" s="1">
        <v>17.0</v>
      </c>
      <c r="G22" s="1">
        <v>16.0</v>
      </c>
      <c r="H22" s="1">
        <v>18.0</v>
      </c>
      <c r="I22" s="1">
        <v>25.0</v>
      </c>
      <c r="J22" s="1">
        <v>17.0</v>
      </c>
      <c r="K22" s="1">
        <v>15.0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89</v>
      </c>
      <c r="B23" s="1">
        <v>6.0</v>
      </c>
      <c r="C23" s="1">
        <v>12.0</v>
      </c>
      <c r="D23" s="1">
        <v>12.0</v>
      </c>
      <c r="E23" s="1">
        <v>20.0</v>
      </c>
      <c r="F23" s="1">
        <v>34.0</v>
      </c>
      <c r="G23" s="1">
        <v>26.0</v>
      </c>
      <c r="H23" s="1">
        <v>28.0</v>
      </c>
      <c r="I23" s="1">
        <v>25.0</v>
      </c>
      <c r="J23" s="1">
        <v>35.0</v>
      </c>
      <c r="K23" s="1">
        <v>32.0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90</v>
      </c>
      <c r="B24" s="1">
        <v>0.0</v>
      </c>
      <c r="C24" s="1">
        <v>0.0</v>
      </c>
      <c r="D24" s="1">
        <v>0.0</v>
      </c>
      <c r="E24" s="1">
        <v>5.0</v>
      </c>
      <c r="F24" s="1">
        <v>0.0</v>
      </c>
      <c r="G24" s="1">
        <v>0.0</v>
      </c>
      <c r="H24" s="1">
        <v>0.0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91</v>
      </c>
      <c r="B25" s="1">
        <v>13.0</v>
      </c>
      <c r="C25" s="1">
        <v>0.0</v>
      </c>
      <c r="D25" s="1">
        <v>0.0</v>
      </c>
      <c r="E25" s="1">
        <v>0.0</v>
      </c>
      <c r="F25" s="1">
        <v>0.0</v>
      </c>
      <c r="G25" s="1">
        <v>3.0</v>
      </c>
      <c r="H25" s="1">
        <v>3.0</v>
      </c>
      <c r="I25" s="1">
        <v>3.0</v>
      </c>
      <c r="J25" s="1">
        <v>19.0</v>
      </c>
      <c r="K25" s="1">
        <v>1.0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92</v>
      </c>
      <c r="B26" s="1">
        <v>1.0</v>
      </c>
      <c r="C26" s="1">
        <v>0.0</v>
      </c>
      <c r="D26" s="1">
        <v>0.0</v>
      </c>
      <c r="E26" s="1">
        <v>2.0</v>
      </c>
      <c r="F26" s="1">
        <v>49.0</v>
      </c>
      <c r="G26" s="1">
        <v>1.0</v>
      </c>
      <c r="H26" s="1">
        <v>0.0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93</v>
      </c>
      <c r="B27" s="1">
        <v>1.0</v>
      </c>
      <c r="C27" s="1">
        <v>40.0</v>
      </c>
      <c r="D27" s="1">
        <v>0.0</v>
      </c>
      <c r="E27" s="1">
        <v>0.0</v>
      </c>
      <c r="F27" s="1">
        <v>0.0</v>
      </c>
      <c r="G27" s="1">
        <v>0.0</v>
      </c>
      <c r="H27" s="1">
        <v>0.0</v>
      </c>
      <c r="I27" s="1">
        <v>0.0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94</v>
      </c>
      <c r="B28" s="1">
        <v>18.0</v>
      </c>
      <c r="C28" s="1">
        <v>26.0</v>
      </c>
      <c r="D28" s="1">
        <v>23.0</v>
      </c>
      <c r="E28" s="1">
        <v>43.0</v>
      </c>
      <c r="F28" s="1">
        <v>52.0</v>
      </c>
      <c r="G28" s="1">
        <v>47.0</v>
      </c>
      <c r="H28" s="1">
        <v>50.0</v>
      </c>
      <c r="I28" s="1">
        <v>54.0</v>
      </c>
      <c r="J28" s="1">
        <v>71.0</v>
      </c>
      <c r="K28" s="1">
        <v>49.0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95</v>
      </c>
      <c r="B29" s="1">
        <v>1.0</v>
      </c>
      <c r="C29" s="1">
        <v>0.0</v>
      </c>
      <c r="D29" s="1">
        <v>0.0</v>
      </c>
      <c r="E29" s="1">
        <v>0.0</v>
      </c>
      <c r="F29" s="1">
        <v>0.0</v>
      </c>
      <c r="G29" s="1">
        <v>8.0</v>
      </c>
      <c r="H29" s="1">
        <v>9.0</v>
      </c>
      <c r="I29" s="1">
        <v>3.0</v>
      </c>
      <c r="J29" s="1">
        <v>2.0</v>
      </c>
      <c r="K29" s="1">
        <v>3.0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96</v>
      </c>
      <c r="B30" s="1">
        <v>1.0</v>
      </c>
      <c r="C30" s="1">
        <v>4.0</v>
      </c>
      <c r="D30" s="1">
        <v>7.0</v>
      </c>
      <c r="E30" s="1">
        <v>6.0</v>
      </c>
      <c r="F30" s="1">
        <v>20.0</v>
      </c>
      <c r="G30" s="1">
        <v>26.0</v>
      </c>
      <c r="H30" s="1">
        <v>33.0</v>
      </c>
      <c r="I30" s="1">
        <v>35.0</v>
      </c>
      <c r="J30" s="1">
        <v>26.0</v>
      </c>
      <c r="K30" s="1">
        <v>18.0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97</v>
      </c>
      <c r="B31" s="1">
        <v>1.0</v>
      </c>
      <c r="C31" s="1">
        <v>2.0</v>
      </c>
      <c r="D31" s="1">
        <v>3.0</v>
      </c>
      <c r="E31" s="1">
        <v>6.0</v>
      </c>
      <c r="F31" s="1">
        <v>4.0</v>
      </c>
      <c r="G31" s="1">
        <v>5.0</v>
      </c>
      <c r="H31" s="1">
        <v>6.0</v>
      </c>
      <c r="I31" s="1">
        <v>5.0</v>
      </c>
      <c r="J31" s="1">
        <v>4.0</v>
      </c>
      <c r="K31" s="1">
        <v>5.0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98</v>
      </c>
      <c r="B32" s="1">
        <v>21.0</v>
      </c>
      <c r="C32" s="1">
        <v>33.0</v>
      </c>
      <c r="D32" s="1">
        <v>34.0</v>
      </c>
      <c r="E32" s="1">
        <v>57.0</v>
      </c>
      <c r="F32" s="1">
        <v>77.0</v>
      </c>
      <c r="G32" s="1">
        <v>87.0</v>
      </c>
      <c r="H32" s="1">
        <v>99.0</v>
      </c>
      <c r="I32" s="1">
        <v>100.0</v>
      </c>
      <c r="J32" s="1">
        <v>105.0</v>
      </c>
      <c r="K32" s="1">
        <v>77.0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99</v>
      </c>
      <c r="B33" s="1">
        <v>2.0</v>
      </c>
      <c r="C33" s="1">
        <v>2.0</v>
      </c>
      <c r="D33" s="1">
        <v>2.0</v>
      </c>
      <c r="E33" s="1">
        <v>2.0</v>
      </c>
      <c r="F33" s="1">
        <v>2.0</v>
      </c>
      <c r="G33" s="1">
        <v>2.0</v>
      </c>
      <c r="H33" s="1">
        <v>2.0</v>
      </c>
      <c r="I33" s="1">
        <v>2.0</v>
      </c>
      <c r="J33" s="1">
        <v>2.0</v>
      </c>
      <c r="K33" s="1">
        <v>2.0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100</v>
      </c>
      <c r="B34" s="1">
        <v>181.0</v>
      </c>
      <c r="C34" s="1">
        <v>199.0</v>
      </c>
      <c r="D34" s="1">
        <v>214.0</v>
      </c>
      <c r="E34" s="1">
        <v>242.0</v>
      </c>
      <c r="F34" s="1">
        <v>259.0</v>
      </c>
      <c r="G34" s="1">
        <v>268.0</v>
      </c>
      <c r="H34" s="1">
        <v>285.0</v>
      </c>
      <c r="I34" s="1">
        <v>469.0</v>
      </c>
      <c r="J34" s="1">
        <v>474.0</v>
      </c>
      <c r="K34" s="1">
        <v>467.0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101</v>
      </c>
      <c r="B35" s="1">
        <v>87.0</v>
      </c>
      <c r="C35" s="1">
        <v>134.0</v>
      </c>
      <c r="D35" s="1">
        <v>177.0</v>
      </c>
      <c r="E35" s="1">
        <v>225.0</v>
      </c>
      <c r="F35" s="1">
        <v>291.0</v>
      </c>
      <c r="G35" s="1">
        <v>325.0</v>
      </c>
      <c r="H35" s="1">
        <v>363.0</v>
      </c>
      <c r="I35" s="1">
        <v>377.0</v>
      </c>
      <c r="J35" s="1">
        <v>258.0</v>
      </c>
      <c r="K35" s="1">
        <v>256.0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102</v>
      </c>
      <c r="B36" s="1">
        <v>-2.0</v>
      </c>
      <c r="C36" s="1">
        <v>-5.0</v>
      </c>
      <c r="D36" s="1">
        <v>-10.0</v>
      </c>
      <c r="E36" s="1">
        <v>-5.0</v>
      </c>
      <c r="F36" s="1">
        <v>-8.0</v>
      </c>
      <c r="G36" s="1">
        <v>-7.0</v>
      </c>
      <c r="H36" s="1">
        <v>-3.0</v>
      </c>
      <c r="I36" s="1">
        <v>-16.0</v>
      </c>
      <c r="J36" s="1">
        <v>-34.0</v>
      </c>
      <c r="K36" s="1">
        <v>-28.0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103</v>
      </c>
      <c r="B37" s="1">
        <v>266.0</v>
      </c>
      <c r="C37" s="1">
        <v>328.0</v>
      </c>
      <c r="D37" s="1">
        <v>380.0</v>
      </c>
      <c r="E37" s="1">
        <v>461.0</v>
      </c>
      <c r="F37" s="1">
        <v>541.0</v>
      </c>
      <c r="G37" s="1">
        <v>586.0</v>
      </c>
      <c r="H37" s="1">
        <v>644.0</v>
      </c>
      <c r="I37" s="1">
        <v>828.0</v>
      </c>
      <c r="J37" s="1">
        <v>698.0</v>
      </c>
      <c r="K37" s="1">
        <v>695.0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104</v>
      </c>
      <c r="B38" s="1">
        <v>266.0</v>
      </c>
      <c r="C38" s="1">
        <v>328.0</v>
      </c>
      <c r="D38" s="1">
        <v>380.0</v>
      </c>
      <c r="E38" s="1">
        <v>461.0</v>
      </c>
      <c r="F38" s="1">
        <v>541.0</v>
      </c>
      <c r="G38" s="1">
        <v>586.0</v>
      </c>
      <c r="H38" s="1">
        <v>644.0</v>
      </c>
      <c r="I38" s="1">
        <v>828.0</v>
      </c>
      <c r="J38" s="1">
        <v>698.0</v>
      </c>
      <c r="K38" s="1">
        <v>695.0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105</v>
      </c>
      <c r="B39" s="1">
        <v>288.0</v>
      </c>
      <c r="C39" s="1">
        <v>361.0</v>
      </c>
      <c r="D39" s="1">
        <v>414.0</v>
      </c>
      <c r="E39" s="1">
        <v>519.0</v>
      </c>
      <c r="F39" s="1">
        <v>619.0</v>
      </c>
      <c r="G39" s="1">
        <v>674.0</v>
      </c>
      <c r="H39" s="1">
        <v>744.0</v>
      </c>
      <c r="I39" s="1">
        <v>929.0</v>
      </c>
      <c r="J39" s="1">
        <v>802.0</v>
      </c>
      <c r="K39" s="1">
        <v>772.0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61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106</v>
      </c>
      <c r="B41" s="1">
        <v>25.0</v>
      </c>
      <c r="C41" s="1">
        <v>26.0</v>
      </c>
      <c r="D41" s="1">
        <v>26.0</v>
      </c>
      <c r="E41" s="1">
        <v>26.0</v>
      </c>
      <c r="F41" s="1">
        <v>26.0</v>
      </c>
      <c r="G41" s="1">
        <v>26.0</v>
      </c>
      <c r="H41" s="1">
        <v>27.0</v>
      </c>
      <c r="I41" s="1">
        <v>27.0</v>
      </c>
      <c r="J41" s="1">
        <v>26.0</v>
      </c>
      <c r="K41" s="1">
        <v>25.0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107</v>
      </c>
      <c r="B42" s="1">
        <v>25.0</v>
      </c>
      <c r="C42" s="1">
        <v>26.0</v>
      </c>
      <c r="D42" s="1">
        <v>26.0</v>
      </c>
      <c r="E42" s="1">
        <v>26.0</v>
      </c>
      <c r="F42" s="1">
        <v>26.0</v>
      </c>
      <c r="G42" s="1">
        <v>26.0</v>
      </c>
      <c r="H42" s="1">
        <v>26.0</v>
      </c>
      <c r="I42" s="1">
        <v>27.0</v>
      </c>
      <c r="J42" s="1">
        <v>26.0</v>
      </c>
      <c r="K42" s="1">
        <v>25.0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108</v>
      </c>
      <c r="B43" s="1" t="s">
        <v>109</v>
      </c>
      <c r="C43" s="1" t="s">
        <v>110</v>
      </c>
      <c r="D43" s="1" t="s">
        <v>111</v>
      </c>
      <c r="E43" s="1" t="s">
        <v>112</v>
      </c>
      <c r="F43" s="1" t="s">
        <v>113</v>
      </c>
      <c r="G43" s="1" t="s">
        <v>114</v>
      </c>
      <c r="H43" s="1" t="s">
        <v>115</v>
      </c>
      <c r="I43" s="1" t="s">
        <v>116</v>
      </c>
      <c r="J43" s="1" t="s">
        <v>117</v>
      </c>
      <c r="K43" s="1" t="s">
        <v>118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119</v>
      </c>
      <c r="B44" s="1">
        <v>233.0</v>
      </c>
      <c r="C44" s="1">
        <v>295.0</v>
      </c>
      <c r="D44" s="1">
        <v>348.0</v>
      </c>
      <c r="E44" s="1">
        <v>314.0</v>
      </c>
      <c r="F44" s="1">
        <v>393.0</v>
      </c>
      <c r="G44" s="1">
        <v>440.0</v>
      </c>
      <c r="H44" s="1">
        <v>501.0</v>
      </c>
      <c r="I44" s="1">
        <v>390.0</v>
      </c>
      <c r="J44" s="1">
        <v>392.0</v>
      </c>
      <c r="K44" s="1">
        <v>396.0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120</v>
      </c>
      <c r="B45" s="1">
        <v>9.0</v>
      </c>
      <c r="C45" s="1" t="s">
        <v>121</v>
      </c>
      <c r="D45" s="1" t="s">
        <v>122</v>
      </c>
      <c r="E45" s="1" t="s">
        <v>123</v>
      </c>
      <c r="F45" s="1" t="s">
        <v>124</v>
      </c>
      <c r="G45" s="1" t="s">
        <v>125</v>
      </c>
      <c r="H45" s="1" t="s">
        <v>126</v>
      </c>
      <c r="I45" s="1" t="s">
        <v>127</v>
      </c>
      <c r="J45" s="1" t="s">
        <v>128</v>
      </c>
      <c r="K45" s="1" t="s">
        <v>129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130</v>
      </c>
      <c r="B46" s="1">
        <v>14.0</v>
      </c>
      <c r="C46" s="1" t="s">
        <v>131</v>
      </c>
      <c r="D46" s="1" t="s">
        <v>131</v>
      </c>
      <c r="E46" s="1">
        <v>5.0</v>
      </c>
      <c r="F46" s="1" t="s">
        <v>131</v>
      </c>
      <c r="G46" s="1">
        <v>11.0</v>
      </c>
      <c r="H46" s="1">
        <v>13.0</v>
      </c>
      <c r="I46" s="1">
        <v>7.0</v>
      </c>
      <c r="J46" s="1">
        <v>21.0</v>
      </c>
      <c r="K46" s="1">
        <v>5.0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132</v>
      </c>
      <c r="B47" s="1">
        <v>-128.0</v>
      </c>
      <c r="C47" s="1">
        <v>-146.0</v>
      </c>
      <c r="D47" s="1">
        <v>-193.0</v>
      </c>
      <c r="E47" s="1">
        <v>-126.0</v>
      </c>
      <c r="F47" s="1">
        <v>-155.0</v>
      </c>
      <c r="G47" s="1">
        <v>-162.0</v>
      </c>
      <c r="H47" s="1">
        <v>-208.0</v>
      </c>
      <c r="I47" s="1">
        <v>-84.0</v>
      </c>
      <c r="J47" s="1">
        <v>-85.0</v>
      </c>
      <c r="K47" s="1">
        <v>-105.0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133</v>
      </c>
      <c r="B48" s="1">
        <v>8.0</v>
      </c>
      <c r="C48" s="1">
        <v>11.0</v>
      </c>
      <c r="D48" s="1">
        <v>28.0</v>
      </c>
      <c r="E48" s="1">
        <v>24.0</v>
      </c>
      <c r="F48" s="1">
        <v>33.0</v>
      </c>
      <c r="G48" s="1">
        <v>39.0</v>
      </c>
      <c r="H48" s="1">
        <v>41.0</v>
      </c>
      <c r="I48" s="1">
        <v>32.0</v>
      </c>
      <c r="J48" s="1">
        <v>28.0</v>
      </c>
      <c r="K48" s="1">
        <v>18.0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134</v>
      </c>
      <c r="B49" s="1">
        <v>6.0</v>
      </c>
      <c r="C49" s="1">
        <v>6.0</v>
      </c>
      <c r="D49" s="1">
        <v>6.0</v>
      </c>
      <c r="E49" s="1">
        <v>6.0</v>
      </c>
      <c r="F49" s="1">
        <v>6.0</v>
      </c>
      <c r="G49" s="1">
        <v>6.0</v>
      </c>
      <c r="H49" s="1">
        <v>6.0</v>
      </c>
      <c r="I49" s="1">
        <v>5.0</v>
      </c>
      <c r="J49" s="1">
        <v>5.0</v>
      </c>
      <c r="K49" s="1">
        <v>5.0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135</v>
      </c>
      <c r="B50" s="1">
        <v>5.0</v>
      </c>
      <c r="C50" s="1">
        <v>8.0</v>
      </c>
      <c r="D50" s="1">
        <v>8.0</v>
      </c>
      <c r="E50" s="1">
        <v>9.0</v>
      </c>
      <c r="F50" s="1">
        <v>9.0</v>
      </c>
      <c r="G50" s="1">
        <v>9.0</v>
      </c>
      <c r="H50" s="1">
        <v>0.0</v>
      </c>
      <c r="I50" s="1">
        <v>0.0</v>
      </c>
      <c r="J50" s="1">
        <v>0.0</v>
      </c>
      <c r="K50" s="1">
        <v>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136</v>
      </c>
      <c r="B51" s="1">
        <v>65.0</v>
      </c>
      <c r="C51" s="1">
        <v>1.0</v>
      </c>
      <c r="D51" s="1">
        <v>1.0</v>
      </c>
      <c r="E51" s="1">
        <v>2.0</v>
      </c>
      <c r="F51" s="1">
        <v>79.0</v>
      </c>
      <c r="G51" s="1">
        <v>50.0</v>
      </c>
      <c r="H51" s="1">
        <v>0.0</v>
      </c>
      <c r="I51" s="1">
        <v>0.0</v>
      </c>
      <c r="J51" s="1">
        <v>0.0</v>
      </c>
      <c r="K51" s="1">
        <v>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137</v>
      </c>
      <c r="B52" s="1">
        <v>0.0</v>
      </c>
      <c r="C52" s="1">
        <v>0.0</v>
      </c>
      <c r="D52" s="1">
        <v>0.0</v>
      </c>
      <c r="E52" s="1">
        <v>0.0</v>
      </c>
      <c r="F52" s="1">
        <v>0.0</v>
      </c>
      <c r="G52" s="1">
        <v>0.0</v>
      </c>
      <c r="H52" s="1">
        <v>11.0</v>
      </c>
      <c r="I52" s="1">
        <v>13.0</v>
      </c>
      <c r="J52" s="1">
        <v>13.0</v>
      </c>
      <c r="K52" s="1">
        <v>14.0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138</v>
      </c>
      <c r="B53" s="1">
        <v>6.0</v>
      </c>
      <c r="C53" s="1">
        <v>8.0</v>
      </c>
      <c r="D53" s="1">
        <v>8.0</v>
      </c>
      <c r="E53" s="1">
        <v>8.0</v>
      </c>
      <c r="F53" s="1">
        <v>10.0</v>
      </c>
      <c r="G53" s="1">
        <v>14.0</v>
      </c>
      <c r="H53" s="1">
        <v>14.0</v>
      </c>
      <c r="I53" s="1">
        <v>15.0</v>
      </c>
      <c r="J53" s="1">
        <v>14.0</v>
      </c>
      <c r="K53" s="1">
        <v>15.0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139</v>
      </c>
      <c r="B54" s="1">
        <v>30.0</v>
      </c>
      <c r="C54" s="1">
        <v>37.0</v>
      </c>
      <c r="D54" s="1">
        <v>48.0</v>
      </c>
      <c r="E54" s="1">
        <v>49.0</v>
      </c>
      <c r="F54" s="1">
        <v>72.0</v>
      </c>
      <c r="G54" s="1">
        <v>75.0</v>
      </c>
      <c r="H54" s="1">
        <v>77.0</v>
      </c>
      <c r="I54" s="1">
        <v>107.0</v>
      </c>
      <c r="J54" s="1">
        <v>105.0</v>
      </c>
      <c r="K54" s="1">
        <v>133.0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140</v>
      </c>
      <c r="B55" s="1">
        <v>83.0</v>
      </c>
      <c r="C55" s="1">
        <v>116.0</v>
      </c>
      <c r="D55" s="1">
        <v>130.0</v>
      </c>
      <c r="E55" s="1">
        <v>166.0</v>
      </c>
      <c r="F55" s="1">
        <v>208.0</v>
      </c>
      <c r="G55" s="1">
        <v>234.0</v>
      </c>
      <c r="H55" s="1">
        <v>301.0</v>
      </c>
      <c r="I55" s="1">
        <v>317.0</v>
      </c>
      <c r="J55" s="1">
        <v>311.0</v>
      </c>
      <c r="K55" s="1">
        <v>322.0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141</v>
      </c>
      <c r="B56" s="1">
        <v>0.0</v>
      </c>
      <c r="C56" s="1">
        <v>0.0</v>
      </c>
      <c r="D56" s="1">
        <v>0.0</v>
      </c>
      <c r="E56" s="1">
        <v>0.0</v>
      </c>
      <c r="F56" s="1">
        <v>0.0</v>
      </c>
      <c r="G56" s="1">
        <v>0.0</v>
      </c>
      <c r="H56" s="1">
        <v>0.0</v>
      </c>
      <c r="I56" s="1">
        <v>0.0</v>
      </c>
      <c r="J56" s="1">
        <v>0.0</v>
      </c>
      <c r="K56" s="1">
        <v>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142</v>
      </c>
      <c r="B57" s="1">
        <v>1.0</v>
      </c>
      <c r="C57" s="1">
        <v>0.0</v>
      </c>
      <c r="D57" s="1">
        <v>0.0</v>
      </c>
      <c r="E57" s="1">
        <v>0.0</v>
      </c>
      <c r="F57" s="1">
        <v>0.0</v>
      </c>
      <c r="G57" s="1">
        <v>0.0</v>
      </c>
      <c r="H57" s="1">
        <v>0.0</v>
      </c>
      <c r="I57" s="1">
        <v>0.0</v>
      </c>
      <c r="J57" s="1">
        <v>0.0</v>
      </c>
      <c r="K57" s="1">
        <v>0.0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143</v>
      </c>
      <c r="B58" s="1">
        <v>19.0</v>
      </c>
      <c r="C58" s="1">
        <v>33.0</v>
      </c>
      <c r="D58" s="1">
        <v>44.0</v>
      </c>
      <c r="E58" s="1">
        <v>75.0</v>
      </c>
      <c r="F58" s="1">
        <v>91.0</v>
      </c>
      <c r="G58" s="1">
        <v>95.0</v>
      </c>
      <c r="H58" s="1">
        <v>1.0</v>
      </c>
      <c r="I58" s="1">
        <v>1.0</v>
      </c>
      <c r="J58" s="1">
        <v>1.0</v>
      </c>
      <c r="K58" s="1">
        <v>2.0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144</v>
      </c>
      <c r="B2" s="1">
        <v>210.0</v>
      </c>
      <c r="C2" s="1">
        <v>264.0</v>
      </c>
      <c r="D2" s="1">
        <v>298.0</v>
      </c>
      <c r="E2" s="1">
        <v>344.0</v>
      </c>
      <c r="F2" s="1">
        <v>446.0</v>
      </c>
      <c r="G2" s="1">
        <v>459.0</v>
      </c>
      <c r="H2" s="1">
        <v>434.0</v>
      </c>
      <c r="I2" s="1">
        <v>488.0</v>
      </c>
      <c r="J2" s="1">
        <v>488.0</v>
      </c>
      <c r="K2" s="1">
        <v>504.0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145</v>
      </c>
      <c r="B3" s="1">
        <v>210.0</v>
      </c>
      <c r="C3" s="1">
        <v>264.0</v>
      </c>
      <c r="D3" s="1">
        <v>298.0</v>
      </c>
      <c r="E3" s="1">
        <v>344.0</v>
      </c>
      <c r="F3" s="1">
        <v>446.0</v>
      </c>
      <c r="G3" s="1">
        <v>459.0</v>
      </c>
      <c r="H3" s="1">
        <v>434.0</v>
      </c>
      <c r="I3" s="1">
        <v>488.0</v>
      </c>
      <c r="J3" s="1">
        <v>488.0</v>
      </c>
      <c r="K3" s="1">
        <v>504.0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146</v>
      </c>
      <c r="B4" s="1">
        <v>81.0</v>
      </c>
      <c r="C4" s="1">
        <v>110.0</v>
      </c>
      <c r="D4" s="1">
        <v>131.0</v>
      </c>
      <c r="E4" s="1">
        <v>151.0</v>
      </c>
      <c r="F4" s="1">
        <v>207.0</v>
      </c>
      <c r="G4" s="1">
        <v>223.0</v>
      </c>
      <c r="H4" s="1">
        <v>217.0</v>
      </c>
      <c r="I4" s="1">
        <v>265.0</v>
      </c>
      <c r="J4" s="1">
        <v>273.0</v>
      </c>
      <c r="K4" s="1">
        <v>282.0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147</v>
      </c>
      <c r="B5" s="1">
        <v>128.0</v>
      </c>
      <c r="C5" s="1">
        <v>154.0</v>
      </c>
      <c r="D5" s="1">
        <v>168.0</v>
      </c>
      <c r="E5" s="1">
        <v>194.0</v>
      </c>
      <c r="F5" s="1">
        <v>239.0</v>
      </c>
      <c r="G5" s="1">
        <v>235.0</v>
      </c>
      <c r="H5" s="1">
        <v>218.0</v>
      </c>
      <c r="I5" s="1">
        <v>223.0</v>
      </c>
      <c r="J5" s="1">
        <v>215.0</v>
      </c>
      <c r="K5" s="1">
        <v>222.0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148</v>
      </c>
      <c r="B6" s="1">
        <v>51.0</v>
      </c>
      <c r="C6" s="1">
        <v>68.0</v>
      </c>
      <c r="D6" s="1">
        <v>81.0</v>
      </c>
      <c r="E6" s="1">
        <v>98.0</v>
      </c>
      <c r="F6" s="1">
        <v>121.0</v>
      </c>
      <c r="G6" s="1">
        <v>123.0</v>
      </c>
      <c r="H6" s="1">
        <v>121.0</v>
      </c>
      <c r="I6" s="1">
        <v>138.0</v>
      </c>
      <c r="J6" s="1">
        <v>150.0</v>
      </c>
      <c r="K6" s="1">
        <v>153.0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149</v>
      </c>
      <c r="B7" s="1">
        <v>16.0</v>
      </c>
      <c r="C7" s="1">
        <v>18.0</v>
      </c>
      <c r="D7" s="1">
        <v>22.0</v>
      </c>
      <c r="E7" s="1">
        <v>23.0</v>
      </c>
      <c r="F7" s="1">
        <v>28.0</v>
      </c>
      <c r="G7" s="1">
        <v>32.0</v>
      </c>
      <c r="H7" s="1">
        <v>36.0</v>
      </c>
      <c r="I7" s="1">
        <v>44.0</v>
      </c>
      <c r="J7" s="1">
        <v>38.0</v>
      </c>
      <c r="K7" s="1">
        <v>40.0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150</v>
      </c>
      <c r="B8" s="1">
        <v>67.0</v>
      </c>
      <c r="C8" s="1">
        <v>87.0</v>
      </c>
      <c r="D8" s="1">
        <v>104.0</v>
      </c>
      <c r="E8" s="1">
        <v>122.0</v>
      </c>
      <c r="F8" s="1">
        <v>150.0</v>
      </c>
      <c r="G8" s="1">
        <v>155.0</v>
      </c>
      <c r="H8" s="1">
        <v>158.0</v>
      </c>
      <c r="I8" s="1">
        <v>182.0</v>
      </c>
      <c r="J8" s="1">
        <v>189.0</v>
      </c>
      <c r="K8" s="1">
        <v>194.0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151</v>
      </c>
      <c r="B9" s="1">
        <v>60.0</v>
      </c>
      <c r="C9" s="1">
        <v>67.0</v>
      </c>
      <c r="D9" s="1">
        <v>63.0</v>
      </c>
      <c r="E9" s="1">
        <v>72.0</v>
      </c>
      <c r="F9" s="1">
        <v>88.0</v>
      </c>
      <c r="G9" s="1">
        <v>79.0</v>
      </c>
      <c r="H9" s="1">
        <v>59.0</v>
      </c>
      <c r="I9" s="1">
        <v>40.0</v>
      </c>
      <c r="J9" s="1">
        <v>26.0</v>
      </c>
      <c r="K9" s="1">
        <v>28.0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152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>
        <v>-1.0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153</v>
      </c>
      <c r="B11" s="1">
        <v>0.0</v>
      </c>
      <c r="C11" s="1">
        <v>0.0</v>
      </c>
      <c r="D11" s="1">
        <v>0.0</v>
      </c>
      <c r="E11" s="1">
        <v>2.0</v>
      </c>
      <c r="F11" s="1">
        <v>1.0</v>
      </c>
      <c r="G11" s="1">
        <v>2.0</v>
      </c>
      <c r="H11" s="1">
        <v>1.0</v>
      </c>
      <c r="I11" s="1">
        <v>20.0</v>
      </c>
      <c r="J11" s="1">
        <v>1.0</v>
      </c>
      <c r="K11" s="1">
        <v>3.0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154</v>
      </c>
      <c r="B12" s="1">
        <v>0.0</v>
      </c>
      <c r="C12" s="1">
        <v>0.0</v>
      </c>
      <c r="D12" s="1">
        <v>0.0</v>
      </c>
      <c r="E12" s="1">
        <v>2.0</v>
      </c>
      <c r="F12" s="1">
        <v>1.0</v>
      </c>
      <c r="G12" s="1">
        <v>2.0</v>
      </c>
      <c r="H12" s="1">
        <v>1.0</v>
      </c>
      <c r="I12" s="1">
        <v>20.0</v>
      </c>
      <c r="J12" s="1">
        <v>1.0</v>
      </c>
      <c r="K12" s="1">
        <v>2.0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155</v>
      </c>
      <c r="B13" s="1">
        <v>0.0</v>
      </c>
      <c r="C13" s="1">
        <v>-50.0</v>
      </c>
      <c r="D13" s="1">
        <v>1.0</v>
      </c>
      <c r="E13" s="1">
        <v>40.0</v>
      </c>
      <c r="F13" s="1">
        <v>40.0</v>
      </c>
      <c r="G13" s="1">
        <v>-80.0</v>
      </c>
      <c r="H13" s="1">
        <v>1.0</v>
      </c>
      <c r="I13" s="1">
        <v>-90.0</v>
      </c>
      <c r="J13" s="1">
        <v>-10.0</v>
      </c>
      <c r="K13" s="1">
        <v>1.0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156</v>
      </c>
      <c r="B14" s="1">
        <v>0.0</v>
      </c>
      <c r="C14" s="1">
        <v>86.0</v>
      </c>
      <c r="D14" s="1">
        <v>1.0</v>
      </c>
      <c r="E14" s="1">
        <v>0.0</v>
      </c>
      <c r="F14" s="1">
        <v>36.0</v>
      </c>
      <c r="G14" s="1">
        <v>4.0</v>
      </c>
      <c r="H14" s="1">
        <v>62.0</v>
      </c>
      <c r="I14" s="1">
        <v>54.0</v>
      </c>
      <c r="J14" s="1">
        <v>-79.0</v>
      </c>
      <c r="K14" s="1">
        <v>-21.0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157</v>
      </c>
      <c r="B15" s="1">
        <v>60.0</v>
      </c>
      <c r="C15" s="1">
        <v>67.0</v>
      </c>
      <c r="D15" s="1">
        <v>65.0</v>
      </c>
      <c r="E15" s="1">
        <v>75.0</v>
      </c>
      <c r="F15" s="1">
        <v>91.0</v>
      </c>
      <c r="G15" s="1">
        <v>81.0</v>
      </c>
      <c r="H15" s="1">
        <v>63.0</v>
      </c>
      <c r="I15" s="1">
        <v>40.0</v>
      </c>
      <c r="J15" s="1">
        <v>27.0</v>
      </c>
      <c r="K15" s="1">
        <v>32.0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158</v>
      </c>
      <c r="B16" s="1">
        <v>0.0</v>
      </c>
      <c r="C16" s="1">
        <v>0.0</v>
      </c>
      <c r="D16" s="1">
        <v>-1.0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-6.0</v>
      </c>
      <c r="K16" s="1">
        <v>-4.0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159</v>
      </c>
      <c r="B17" s="1">
        <v>0.0</v>
      </c>
      <c r="C17" s="1">
        <v>34.0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-118.0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160</v>
      </c>
      <c r="B18" s="1">
        <v>0.0</v>
      </c>
      <c r="C18" s="1">
        <v>0.0</v>
      </c>
      <c r="D18" s="1">
        <v>0.0</v>
      </c>
      <c r="E18" s="1">
        <v>-1.0</v>
      </c>
      <c r="F18" s="1">
        <v>-37.0</v>
      </c>
      <c r="G18" s="1">
        <v>0.0</v>
      </c>
      <c r="H18" s="1">
        <v>-41.0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161</v>
      </c>
      <c r="B19" s="1">
        <v>0.0</v>
      </c>
      <c r="C19" s="1">
        <v>0.0</v>
      </c>
      <c r="D19" s="1">
        <v>0.0</v>
      </c>
      <c r="E19" s="1">
        <v>0.0</v>
      </c>
      <c r="F19" s="1">
        <v>67.0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162</v>
      </c>
      <c r="B20" s="1">
        <v>0.0</v>
      </c>
      <c r="C20" s="1">
        <v>0.0</v>
      </c>
      <c r="D20" s="1">
        <v>0.0</v>
      </c>
      <c r="E20" s="1">
        <v>40.0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163</v>
      </c>
      <c r="B21" s="1">
        <v>60.0</v>
      </c>
      <c r="C21" s="1">
        <v>67.0</v>
      </c>
      <c r="D21" s="1">
        <v>64.0</v>
      </c>
      <c r="E21" s="1">
        <v>74.0</v>
      </c>
      <c r="F21" s="1">
        <v>91.0</v>
      </c>
      <c r="G21" s="1">
        <v>81.0</v>
      </c>
      <c r="H21" s="1">
        <v>62.0</v>
      </c>
      <c r="I21" s="1">
        <v>40.0</v>
      </c>
      <c r="J21" s="1">
        <v>-97.0</v>
      </c>
      <c r="K21" s="1">
        <v>27.0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164</v>
      </c>
      <c r="B22" s="1">
        <v>18.0</v>
      </c>
      <c r="C22" s="1">
        <v>21.0</v>
      </c>
      <c r="D22" s="1">
        <v>21.0</v>
      </c>
      <c r="E22" s="1">
        <v>22.0</v>
      </c>
      <c r="F22" s="1">
        <v>15.0</v>
      </c>
      <c r="G22" s="1">
        <v>17.0</v>
      </c>
      <c r="H22" s="1">
        <v>12.0</v>
      </c>
      <c r="I22" s="1">
        <v>6.0</v>
      </c>
      <c r="J22" s="1">
        <v>5.0</v>
      </c>
      <c r="K22" s="1">
        <v>10.0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165</v>
      </c>
      <c r="B23" s="1">
        <v>41.0</v>
      </c>
      <c r="C23" s="1">
        <v>46.0</v>
      </c>
      <c r="D23" s="1">
        <v>42.0</v>
      </c>
      <c r="E23" s="1">
        <v>51.0</v>
      </c>
      <c r="F23" s="1">
        <v>76.0</v>
      </c>
      <c r="G23" s="1">
        <v>63.0</v>
      </c>
      <c r="H23" s="1">
        <v>50.0</v>
      </c>
      <c r="I23" s="1">
        <v>33.0</v>
      </c>
      <c r="J23" s="1">
        <v>-103.0</v>
      </c>
      <c r="K23" s="1">
        <v>17.0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166</v>
      </c>
      <c r="B24" s="1">
        <v>41.0</v>
      </c>
      <c r="C24" s="1">
        <v>46.0</v>
      </c>
      <c r="D24" s="1">
        <v>42.0</v>
      </c>
      <c r="E24" s="1">
        <v>51.0</v>
      </c>
      <c r="F24" s="1">
        <v>76.0</v>
      </c>
      <c r="G24" s="1">
        <v>63.0</v>
      </c>
      <c r="H24" s="1">
        <v>50.0</v>
      </c>
      <c r="I24" s="1">
        <v>33.0</v>
      </c>
      <c r="J24" s="1">
        <v>-103.0</v>
      </c>
      <c r="K24" s="1">
        <v>17.0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167</v>
      </c>
      <c r="B25" s="1">
        <v>41.0</v>
      </c>
      <c r="C25" s="1">
        <v>46.0</v>
      </c>
      <c r="D25" s="1">
        <v>42.0</v>
      </c>
      <c r="E25" s="1">
        <v>51.0</v>
      </c>
      <c r="F25" s="1">
        <v>76.0</v>
      </c>
      <c r="G25" s="1">
        <v>63.0</v>
      </c>
      <c r="H25" s="1">
        <v>50.0</v>
      </c>
      <c r="I25" s="1">
        <v>33.0</v>
      </c>
      <c r="J25" s="1">
        <v>-103.0</v>
      </c>
      <c r="K25" s="1">
        <v>17.0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168</v>
      </c>
      <c r="B26" s="1">
        <v>41.0</v>
      </c>
      <c r="C26" s="1">
        <v>46.0</v>
      </c>
      <c r="D26" s="1">
        <v>42.0</v>
      </c>
      <c r="E26" s="1">
        <v>51.0</v>
      </c>
      <c r="F26" s="1">
        <v>76.0</v>
      </c>
      <c r="G26" s="1">
        <v>63.0</v>
      </c>
      <c r="H26" s="1">
        <v>50.0</v>
      </c>
      <c r="I26" s="1">
        <v>33.0</v>
      </c>
      <c r="J26" s="1">
        <v>-103.0</v>
      </c>
      <c r="K26" s="1">
        <v>17.0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169</v>
      </c>
      <c r="B27" s="1">
        <v>41.0</v>
      </c>
      <c r="C27" s="1">
        <v>46.0</v>
      </c>
      <c r="D27" s="1">
        <v>42.0</v>
      </c>
      <c r="E27" s="1">
        <v>51.0</v>
      </c>
      <c r="F27" s="1">
        <v>76.0</v>
      </c>
      <c r="G27" s="1">
        <v>63.0</v>
      </c>
      <c r="H27" s="1">
        <v>50.0</v>
      </c>
      <c r="I27" s="1">
        <v>33.0</v>
      </c>
      <c r="J27" s="1">
        <v>-103.0</v>
      </c>
      <c r="K27" s="1">
        <v>17.0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170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171</v>
      </c>
      <c r="B29" s="1" t="s">
        <v>172</v>
      </c>
      <c r="C29" s="1" t="s">
        <v>173</v>
      </c>
      <c r="D29" s="1" t="s">
        <v>172</v>
      </c>
      <c r="E29" s="1" t="s">
        <v>174</v>
      </c>
      <c r="F29" s="1" t="s">
        <v>175</v>
      </c>
      <c r="G29" s="1" t="s">
        <v>176</v>
      </c>
      <c r="H29" s="1" t="s">
        <v>177</v>
      </c>
      <c r="I29" s="1" t="s">
        <v>178</v>
      </c>
      <c r="J29" s="1" t="s">
        <v>179</v>
      </c>
      <c r="K29" s="1" t="s">
        <v>180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181</v>
      </c>
      <c r="B30" s="1" t="s">
        <v>172</v>
      </c>
      <c r="C30" s="1" t="s">
        <v>173</v>
      </c>
      <c r="D30" s="1" t="s">
        <v>172</v>
      </c>
      <c r="E30" s="1" t="s">
        <v>174</v>
      </c>
      <c r="F30" s="1" t="s">
        <v>175</v>
      </c>
      <c r="G30" s="1" t="s">
        <v>176</v>
      </c>
      <c r="H30" s="1" t="s">
        <v>177</v>
      </c>
      <c r="I30" s="1" t="s">
        <v>178</v>
      </c>
      <c r="J30" s="1" t="s">
        <v>179</v>
      </c>
      <c r="K30" s="1" t="s">
        <v>180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182</v>
      </c>
      <c r="B31" s="1">
        <v>25.0</v>
      </c>
      <c r="C31" s="1">
        <v>26.0</v>
      </c>
      <c r="D31" s="1">
        <v>26.0</v>
      </c>
      <c r="E31" s="1">
        <v>26.0</v>
      </c>
      <c r="F31" s="1">
        <v>26.0</v>
      </c>
      <c r="G31" s="1">
        <v>26.0</v>
      </c>
      <c r="H31" s="1">
        <v>26.0</v>
      </c>
      <c r="I31" s="1">
        <v>27.0</v>
      </c>
      <c r="J31" s="1">
        <v>27.0</v>
      </c>
      <c r="K31" s="1">
        <v>26.0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183</v>
      </c>
      <c r="B32" s="1" t="s">
        <v>184</v>
      </c>
      <c r="C32" s="1" t="s">
        <v>185</v>
      </c>
      <c r="D32" s="1" t="s">
        <v>186</v>
      </c>
      <c r="E32" s="1" t="s">
        <v>187</v>
      </c>
      <c r="F32" s="1" t="s">
        <v>188</v>
      </c>
      <c r="G32" s="1" t="s">
        <v>189</v>
      </c>
      <c r="H32" s="1" t="s">
        <v>190</v>
      </c>
      <c r="I32" s="1" t="s">
        <v>178</v>
      </c>
      <c r="J32" s="1" t="s">
        <v>179</v>
      </c>
      <c r="K32" s="1" t="s">
        <v>180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191</v>
      </c>
      <c r="B33" s="1" t="s">
        <v>184</v>
      </c>
      <c r="C33" s="1" t="s">
        <v>185</v>
      </c>
      <c r="D33" s="1" t="s">
        <v>186</v>
      </c>
      <c r="E33" s="1" t="s">
        <v>187</v>
      </c>
      <c r="F33" s="1" t="s">
        <v>188</v>
      </c>
      <c r="G33" s="1" t="s">
        <v>189</v>
      </c>
      <c r="H33" s="1" t="s">
        <v>190</v>
      </c>
      <c r="I33" s="1" t="s">
        <v>178</v>
      </c>
      <c r="J33" s="1" t="s">
        <v>179</v>
      </c>
      <c r="K33" s="1" t="s">
        <v>180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192</v>
      </c>
      <c r="B34" s="1">
        <v>26.0</v>
      </c>
      <c r="C34" s="1">
        <v>26.0</v>
      </c>
      <c r="D34" s="1">
        <v>26.0</v>
      </c>
      <c r="E34" s="1">
        <v>26.0</v>
      </c>
      <c r="F34" s="1">
        <v>27.0</v>
      </c>
      <c r="G34" s="1">
        <v>27.0</v>
      </c>
      <c r="H34" s="1">
        <v>26.0</v>
      </c>
      <c r="I34" s="1">
        <v>27.0</v>
      </c>
      <c r="J34" s="1">
        <v>27.0</v>
      </c>
      <c r="K34" s="1">
        <v>26.0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193</v>
      </c>
      <c r="B35" s="1" t="s">
        <v>194</v>
      </c>
      <c r="C35" s="1" t="s">
        <v>172</v>
      </c>
      <c r="D35" s="1" t="s">
        <v>195</v>
      </c>
      <c r="E35" s="1" t="s">
        <v>196</v>
      </c>
      <c r="F35" s="1" t="s">
        <v>197</v>
      </c>
      <c r="G35" s="1" t="s">
        <v>190</v>
      </c>
      <c r="H35" s="1" t="s">
        <v>198</v>
      </c>
      <c r="I35" s="1" t="s">
        <v>199</v>
      </c>
      <c r="J35" s="1" t="s">
        <v>200</v>
      </c>
      <c r="K35" s="1" t="s">
        <v>201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202</v>
      </c>
      <c r="B36" s="1" t="s">
        <v>203</v>
      </c>
      <c r="C36" s="1" t="s">
        <v>184</v>
      </c>
      <c r="D36" s="1" t="s">
        <v>204</v>
      </c>
      <c r="E36" s="1" t="s">
        <v>205</v>
      </c>
      <c r="F36" s="1" t="s">
        <v>206</v>
      </c>
      <c r="G36" s="1" t="s">
        <v>207</v>
      </c>
      <c r="H36" s="1" t="s">
        <v>194</v>
      </c>
      <c r="I36" s="1" t="s">
        <v>199</v>
      </c>
      <c r="J36" s="1" t="s">
        <v>200</v>
      </c>
      <c r="K36" s="1" t="s">
        <v>208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61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209</v>
      </c>
      <c r="B38" s="1">
        <v>71.0</v>
      </c>
      <c r="C38" s="1">
        <v>81.0</v>
      </c>
      <c r="D38" s="1">
        <v>80.0</v>
      </c>
      <c r="E38" s="1">
        <v>90.0</v>
      </c>
      <c r="F38" s="1">
        <v>115.0</v>
      </c>
      <c r="G38" s="1">
        <v>111.0</v>
      </c>
      <c r="H38" s="1">
        <v>92.0</v>
      </c>
      <c r="I38" s="1">
        <v>80.0</v>
      </c>
      <c r="J38" s="1">
        <v>66.0</v>
      </c>
      <c r="K38" s="1">
        <v>66.0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210</v>
      </c>
      <c r="B39" s="1">
        <v>60.0</v>
      </c>
      <c r="C39" s="1">
        <v>67.0</v>
      </c>
      <c r="D39" s="1">
        <v>63.0</v>
      </c>
      <c r="E39" s="1">
        <v>72.0</v>
      </c>
      <c r="F39" s="1">
        <v>91.0</v>
      </c>
      <c r="G39" s="1">
        <v>83.0</v>
      </c>
      <c r="H39" s="1">
        <v>62.0</v>
      </c>
      <c r="I39" s="1">
        <v>46.0</v>
      </c>
      <c r="J39" s="1">
        <v>32.0</v>
      </c>
      <c r="K39" s="1">
        <v>34.0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211</v>
      </c>
      <c r="B40" s="1">
        <v>60.0</v>
      </c>
      <c r="C40" s="1">
        <v>67.0</v>
      </c>
      <c r="D40" s="1">
        <v>63.0</v>
      </c>
      <c r="E40" s="1">
        <v>72.0</v>
      </c>
      <c r="F40" s="1">
        <v>88.0</v>
      </c>
      <c r="G40" s="1">
        <v>79.0</v>
      </c>
      <c r="H40" s="1">
        <v>59.0</v>
      </c>
      <c r="I40" s="1">
        <v>40.0</v>
      </c>
      <c r="J40" s="1">
        <v>26.0</v>
      </c>
      <c r="K40" s="1">
        <v>28.0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212</v>
      </c>
      <c r="B41" s="1">
        <v>72.0</v>
      </c>
      <c r="C41" s="1">
        <v>82.0</v>
      </c>
      <c r="D41" s="1">
        <v>84.0</v>
      </c>
      <c r="E41" s="1">
        <v>93.0</v>
      </c>
      <c r="F41" s="1">
        <v>119.0</v>
      </c>
      <c r="G41" s="1">
        <v>116.0</v>
      </c>
      <c r="H41" s="1">
        <v>97.0</v>
      </c>
      <c r="I41" s="1">
        <v>84.0</v>
      </c>
      <c r="J41" s="1">
        <v>69.0</v>
      </c>
      <c r="K41" s="1">
        <v>68.0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213</v>
      </c>
      <c r="B42" s="1" t="s">
        <v>214</v>
      </c>
      <c r="C42" s="1" t="s">
        <v>215</v>
      </c>
      <c r="D42" s="1" t="s">
        <v>216</v>
      </c>
      <c r="E42" s="1" t="s">
        <v>217</v>
      </c>
      <c r="F42" s="1" t="s">
        <v>218</v>
      </c>
      <c r="G42" s="1" t="s">
        <v>219</v>
      </c>
      <c r="H42" s="1" t="s">
        <v>220</v>
      </c>
      <c r="I42" s="1" t="s">
        <v>221</v>
      </c>
      <c r="J42" s="1" t="s">
        <v>222</v>
      </c>
      <c r="K42" s="1" t="s">
        <v>223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224</v>
      </c>
      <c r="B43" s="1">
        <v>18.0</v>
      </c>
      <c r="C43" s="1">
        <v>16.0</v>
      </c>
      <c r="D43" s="1">
        <v>16.0</v>
      </c>
      <c r="E43" s="1">
        <v>19.0</v>
      </c>
      <c r="F43" s="1">
        <v>1.0</v>
      </c>
      <c r="G43" s="1">
        <v>9.0</v>
      </c>
      <c r="H43" s="1">
        <v>3.0</v>
      </c>
      <c r="I43" s="1">
        <v>6.0</v>
      </c>
      <c r="J43" s="1">
        <v>14.0</v>
      </c>
      <c r="K43" s="1">
        <v>18.0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225</v>
      </c>
      <c r="B44" s="1">
        <v>2.0</v>
      </c>
      <c r="C44" s="1">
        <v>1.0</v>
      </c>
      <c r="D44" s="1">
        <v>2.0</v>
      </c>
      <c r="E44" s="1">
        <v>2.0</v>
      </c>
      <c r="F44" s="1">
        <v>1.0</v>
      </c>
      <c r="G44" s="1">
        <v>1.0</v>
      </c>
      <c r="H44" s="1">
        <v>1.0</v>
      </c>
      <c r="I44" s="1">
        <v>-6.0</v>
      </c>
      <c r="J44" s="1">
        <v>-9.0</v>
      </c>
      <c r="K44" s="1">
        <v>3.0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226</v>
      </c>
      <c r="B45" s="1">
        <v>20.0</v>
      </c>
      <c r="C45" s="1">
        <v>18.0</v>
      </c>
      <c r="D45" s="1">
        <v>18.0</v>
      </c>
      <c r="E45" s="1">
        <v>21.0</v>
      </c>
      <c r="F45" s="1">
        <v>3.0</v>
      </c>
      <c r="G45" s="1">
        <v>11.0</v>
      </c>
      <c r="H45" s="1">
        <v>4.0</v>
      </c>
      <c r="I45" s="1">
        <v>6.0</v>
      </c>
      <c r="J45" s="1">
        <v>14.0</v>
      </c>
      <c r="K45" s="1">
        <v>18.0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227</v>
      </c>
      <c r="B46" s="1">
        <v>-1.0</v>
      </c>
      <c r="C46" s="1">
        <v>2.0</v>
      </c>
      <c r="D46" s="1">
        <v>2.0</v>
      </c>
      <c r="E46" s="1">
        <v>1.0</v>
      </c>
      <c r="F46" s="1">
        <v>11.0</v>
      </c>
      <c r="G46" s="1">
        <v>6.0</v>
      </c>
      <c r="H46" s="1">
        <v>7.0</v>
      </c>
      <c r="I46" s="1">
        <v>34.0</v>
      </c>
      <c r="J46" s="1">
        <v>-9.0</v>
      </c>
      <c r="K46" s="1">
        <v>-7.0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228</v>
      </c>
      <c r="B47" s="1">
        <v>37.0</v>
      </c>
      <c r="C47" s="1">
        <v>42.0</v>
      </c>
      <c r="D47" s="1">
        <v>41.0</v>
      </c>
      <c r="E47" s="1">
        <v>46.0</v>
      </c>
      <c r="F47" s="1">
        <v>57.0</v>
      </c>
      <c r="G47" s="1">
        <v>50.0</v>
      </c>
      <c r="H47" s="1">
        <v>39.0</v>
      </c>
      <c r="I47" s="1">
        <v>25.0</v>
      </c>
      <c r="J47" s="1">
        <v>16.0</v>
      </c>
      <c r="K47" s="1">
        <v>20.0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229</v>
      </c>
      <c r="B48" s="1">
        <v>0.0</v>
      </c>
      <c r="C48" s="1">
        <v>0.0</v>
      </c>
      <c r="D48" s="1">
        <v>0.0</v>
      </c>
      <c r="E48" s="1">
        <v>0.0</v>
      </c>
      <c r="F48" s="1">
        <v>0.0</v>
      </c>
      <c r="G48" s="1">
        <v>0.0</v>
      </c>
      <c r="H48" s="1">
        <v>0.0</v>
      </c>
      <c r="I48" s="1">
        <v>0.0</v>
      </c>
      <c r="J48" s="1">
        <v>9.0</v>
      </c>
      <c r="K48" s="1">
        <v>1.0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230</v>
      </c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231</v>
      </c>
      <c r="B50" s="1">
        <v>8.0</v>
      </c>
      <c r="C50" s="1">
        <v>10.0</v>
      </c>
      <c r="D50" s="1">
        <v>10.0</v>
      </c>
      <c r="E50" s="1">
        <v>10.0</v>
      </c>
      <c r="F50" s="1">
        <v>11.0</v>
      </c>
      <c r="G50" s="1">
        <v>13.0</v>
      </c>
      <c r="H50" s="1">
        <v>11.0</v>
      </c>
      <c r="I50" s="1">
        <v>11.0</v>
      </c>
      <c r="J50" s="1">
        <v>11.0</v>
      </c>
      <c r="K50" s="1">
        <v>13.0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232</v>
      </c>
      <c r="B51" s="1">
        <v>29.0</v>
      </c>
      <c r="C51" s="1">
        <v>39.0</v>
      </c>
      <c r="D51" s="1">
        <v>46.0</v>
      </c>
      <c r="E51" s="1">
        <v>56.0</v>
      </c>
      <c r="F51" s="1">
        <v>68.0</v>
      </c>
      <c r="G51" s="1">
        <v>72.0</v>
      </c>
      <c r="H51" s="1">
        <v>69.0</v>
      </c>
      <c r="I51" s="1">
        <v>82.0</v>
      </c>
      <c r="J51" s="1">
        <v>82.0</v>
      </c>
      <c r="K51" s="1">
        <v>87.0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233</v>
      </c>
      <c r="B52" s="1">
        <v>22.0</v>
      </c>
      <c r="C52" s="1">
        <v>29.0</v>
      </c>
      <c r="D52" s="1">
        <v>35.0</v>
      </c>
      <c r="E52" s="1">
        <v>41.0</v>
      </c>
      <c r="F52" s="1">
        <v>52.0</v>
      </c>
      <c r="G52" s="1">
        <v>49.0</v>
      </c>
      <c r="H52" s="1">
        <v>51.0</v>
      </c>
      <c r="I52" s="1">
        <v>55.0</v>
      </c>
      <c r="J52" s="1">
        <v>67.0</v>
      </c>
      <c r="K52" s="1">
        <v>65.0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234</v>
      </c>
      <c r="B53" s="1">
        <v>16.0</v>
      </c>
      <c r="C53" s="1">
        <v>18.0</v>
      </c>
      <c r="D53" s="1">
        <v>22.0</v>
      </c>
      <c r="E53" s="1">
        <v>23.0</v>
      </c>
      <c r="F53" s="1">
        <v>28.0</v>
      </c>
      <c r="G53" s="1">
        <v>32.0</v>
      </c>
      <c r="H53" s="1">
        <v>36.0</v>
      </c>
      <c r="I53" s="1">
        <v>44.0</v>
      </c>
      <c r="J53" s="1">
        <v>38.0</v>
      </c>
      <c r="K53" s="1">
        <v>40.0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235</v>
      </c>
      <c r="B54" s="1">
        <v>1.0</v>
      </c>
      <c r="C54" s="1">
        <v>1.0</v>
      </c>
      <c r="D54" s="1">
        <v>3.0</v>
      </c>
      <c r="E54" s="1">
        <v>3.0</v>
      </c>
      <c r="F54" s="1">
        <v>4.0</v>
      </c>
      <c r="G54" s="1">
        <v>5.0</v>
      </c>
      <c r="H54" s="1">
        <v>5.0</v>
      </c>
      <c r="I54" s="1">
        <v>4.0</v>
      </c>
      <c r="J54" s="1">
        <v>3.0</v>
      </c>
      <c r="K54" s="1">
        <v>2.0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236</v>
      </c>
      <c r="B55" s="1">
        <v>0.0</v>
      </c>
      <c r="C55" s="1">
        <v>0.0</v>
      </c>
      <c r="D55" s="1">
        <v>0.0</v>
      </c>
      <c r="E55" s="1">
        <v>0.0</v>
      </c>
      <c r="F55" s="1">
        <v>0.0</v>
      </c>
      <c r="G55" s="1">
        <v>0.0</v>
      </c>
      <c r="H55" s="1">
        <v>0.0</v>
      </c>
      <c r="I55" s="1">
        <v>0.0</v>
      </c>
      <c r="J55" s="1">
        <v>0.0</v>
      </c>
      <c r="K55" s="1">
        <v>1.0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237</v>
      </c>
      <c r="B56" s="1">
        <v>0.0</v>
      </c>
      <c r="C56" s="1">
        <v>0.0</v>
      </c>
      <c r="D56" s="1">
        <v>0.0</v>
      </c>
      <c r="E56" s="1">
        <v>0.0</v>
      </c>
      <c r="F56" s="1">
        <v>0.0</v>
      </c>
      <c r="G56" s="1">
        <v>0.0</v>
      </c>
      <c r="H56" s="1">
        <v>0.0</v>
      </c>
      <c r="I56" s="1">
        <v>0.0</v>
      </c>
      <c r="J56" s="1">
        <v>0.0</v>
      </c>
      <c r="K56" s="1">
        <v>80.0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238</v>
      </c>
      <c r="B57" s="1">
        <v>38.0</v>
      </c>
      <c r="C57" s="1">
        <v>51.0</v>
      </c>
      <c r="D57" s="1">
        <v>69.0</v>
      </c>
      <c r="E57" s="1">
        <v>97.0</v>
      </c>
      <c r="F57" s="1">
        <v>1.0</v>
      </c>
      <c r="G57" s="1">
        <v>2.0</v>
      </c>
      <c r="H57" s="1">
        <v>2.0</v>
      </c>
      <c r="I57" s="1">
        <v>2.0</v>
      </c>
      <c r="J57" s="1">
        <v>2.0</v>
      </c>
      <c r="K57" s="1">
        <v>1.0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239</v>
      </c>
      <c r="B58" s="1">
        <v>1.0</v>
      </c>
      <c r="C58" s="1">
        <v>1.0</v>
      </c>
      <c r="D58" s="1">
        <v>1.0</v>
      </c>
      <c r="E58" s="1">
        <v>1.0</v>
      </c>
      <c r="F58" s="1">
        <v>1.0</v>
      </c>
      <c r="G58" s="1">
        <v>1.0</v>
      </c>
      <c r="H58" s="1">
        <v>2.0</v>
      </c>
      <c r="I58" s="1">
        <v>2.0</v>
      </c>
      <c r="J58" s="1">
        <v>2.0</v>
      </c>
      <c r="K58" s="1">
        <v>2.0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240</v>
      </c>
      <c r="B59" s="1">
        <v>92.0</v>
      </c>
      <c r="C59" s="1">
        <v>1.0</v>
      </c>
      <c r="D59" s="1">
        <v>97.0</v>
      </c>
      <c r="E59" s="1">
        <v>1.0</v>
      </c>
      <c r="F59" s="1">
        <v>1.0</v>
      </c>
      <c r="G59" s="1">
        <v>2.0</v>
      </c>
      <c r="H59" s="1">
        <v>3.0</v>
      </c>
      <c r="I59" s="1">
        <v>3.0</v>
      </c>
      <c r="J59" s="1">
        <v>3.0</v>
      </c>
      <c r="K59" s="1">
        <v>3.0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241</v>
      </c>
      <c r="B60" s="1">
        <v>2.0</v>
      </c>
      <c r="C60" s="1">
        <v>3.0</v>
      </c>
      <c r="D60" s="1">
        <v>3.0</v>
      </c>
      <c r="E60" s="1">
        <v>5.0</v>
      </c>
      <c r="F60" s="1">
        <v>5.0</v>
      </c>
      <c r="G60" s="1">
        <v>4.0</v>
      </c>
      <c r="H60" s="1">
        <v>6.0</v>
      </c>
      <c r="I60" s="1">
        <v>9.0</v>
      </c>
      <c r="J60" s="1">
        <v>9.0</v>
      </c>
      <c r="K60" s="1">
        <v>8.0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242</v>
      </c>
      <c r="B61" s="1">
        <v>4.0</v>
      </c>
      <c r="C61" s="1">
        <v>6.0</v>
      </c>
      <c r="D61" s="1">
        <v>6.0</v>
      </c>
      <c r="E61" s="1">
        <v>8.0</v>
      </c>
      <c r="F61" s="1">
        <v>10.0</v>
      </c>
      <c r="G61" s="1">
        <v>10.0</v>
      </c>
      <c r="H61" s="1">
        <v>14.0</v>
      </c>
      <c r="I61" s="1">
        <v>19.0</v>
      </c>
      <c r="J61" s="1">
        <v>17.0</v>
      </c>
      <c r="K61" s="1">
        <v>15.0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244</v>
      </c>
      <c r="B3" s="1" t="s">
        <v>245</v>
      </c>
      <c r="C3" s="1" t="s">
        <v>246</v>
      </c>
      <c r="D3" s="1" t="s">
        <v>247</v>
      </c>
      <c r="E3" s="1" t="s">
        <v>248</v>
      </c>
      <c r="F3" s="1" t="s">
        <v>249</v>
      </c>
      <c r="G3" s="1" t="s">
        <v>250</v>
      </c>
      <c r="H3" s="1" t="s">
        <v>251</v>
      </c>
      <c r="I3" s="1" t="s">
        <v>252</v>
      </c>
      <c r="J3" s="1" t="s">
        <v>253</v>
      </c>
      <c r="K3" s="1" t="s">
        <v>254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255</v>
      </c>
      <c r="B4" s="1" t="s">
        <v>256</v>
      </c>
      <c r="C4" s="1" t="s">
        <v>257</v>
      </c>
      <c r="D4" s="1" t="s">
        <v>258</v>
      </c>
      <c r="E4" s="1" t="s">
        <v>259</v>
      </c>
      <c r="F4" s="1" t="s">
        <v>260</v>
      </c>
      <c r="G4" s="1" t="s">
        <v>261</v>
      </c>
      <c r="H4" s="1" t="s">
        <v>262</v>
      </c>
      <c r="I4" s="1" t="s">
        <v>263</v>
      </c>
      <c r="J4" s="1" t="s">
        <v>264</v>
      </c>
      <c r="K4" s="1" t="s">
        <v>265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266</v>
      </c>
      <c r="B5" s="1" t="s">
        <v>267</v>
      </c>
      <c r="C5" s="1" t="s">
        <v>268</v>
      </c>
      <c r="D5" s="1" t="s">
        <v>269</v>
      </c>
      <c r="E5" s="1" t="s">
        <v>270</v>
      </c>
      <c r="F5" s="1" t="s">
        <v>271</v>
      </c>
      <c r="G5" s="1" t="s">
        <v>272</v>
      </c>
      <c r="H5" s="1" t="s">
        <v>273</v>
      </c>
      <c r="I5" s="1" t="s">
        <v>274</v>
      </c>
      <c r="J5" s="1" t="s">
        <v>275</v>
      </c>
      <c r="K5" s="1" t="s">
        <v>276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277</v>
      </c>
      <c r="B6" s="1" t="s">
        <v>267</v>
      </c>
      <c r="C6" s="1" t="s">
        <v>268</v>
      </c>
      <c r="D6" s="1" t="s">
        <v>269</v>
      </c>
      <c r="E6" s="1" t="s">
        <v>270</v>
      </c>
      <c r="F6" s="1" t="s">
        <v>271</v>
      </c>
      <c r="G6" s="1" t="s">
        <v>272</v>
      </c>
      <c r="H6" s="1" t="s">
        <v>273</v>
      </c>
      <c r="I6" s="1" t="s">
        <v>274</v>
      </c>
      <c r="J6" s="1" t="s">
        <v>275</v>
      </c>
      <c r="K6" s="1" t="s">
        <v>276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278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279</v>
      </c>
      <c r="B8" s="1" t="s">
        <v>280</v>
      </c>
      <c r="C8" s="1" t="s">
        <v>281</v>
      </c>
      <c r="D8" s="1" t="s">
        <v>282</v>
      </c>
      <c r="E8" s="1" t="s">
        <v>283</v>
      </c>
      <c r="F8" s="1" t="s">
        <v>284</v>
      </c>
      <c r="G8" s="1" t="s">
        <v>285</v>
      </c>
      <c r="H8" s="1" t="s">
        <v>286</v>
      </c>
      <c r="I8" s="1" t="s">
        <v>287</v>
      </c>
      <c r="J8" s="1" t="s">
        <v>288</v>
      </c>
      <c r="K8" s="1" t="s">
        <v>289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290</v>
      </c>
      <c r="B9" s="1" t="s">
        <v>291</v>
      </c>
      <c r="C9" s="1" t="s">
        <v>292</v>
      </c>
      <c r="D9" s="1" t="s">
        <v>293</v>
      </c>
      <c r="E9" s="1" t="s">
        <v>294</v>
      </c>
      <c r="F9" s="1" t="s">
        <v>295</v>
      </c>
      <c r="G9" s="1" t="s">
        <v>296</v>
      </c>
      <c r="H9" s="1" t="s">
        <v>297</v>
      </c>
      <c r="I9" s="1" t="s">
        <v>298</v>
      </c>
      <c r="J9" s="1" t="s">
        <v>299</v>
      </c>
      <c r="K9" s="1" t="s">
        <v>300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301</v>
      </c>
      <c r="B10" s="1" t="s">
        <v>302</v>
      </c>
      <c r="C10" s="1" t="s">
        <v>299</v>
      </c>
      <c r="D10" s="1" t="s">
        <v>303</v>
      </c>
      <c r="E10" s="1" t="s">
        <v>304</v>
      </c>
      <c r="F10" s="1" t="s">
        <v>305</v>
      </c>
      <c r="G10" s="1" t="s">
        <v>306</v>
      </c>
      <c r="H10" s="1" t="s">
        <v>307</v>
      </c>
      <c r="I10" s="1" t="s">
        <v>308</v>
      </c>
      <c r="J10" s="1" t="s">
        <v>309</v>
      </c>
      <c r="K10" s="1" t="s">
        <v>310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311</v>
      </c>
      <c r="B11" s="1" t="s">
        <v>312</v>
      </c>
      <c r="C11" s="1" t="s">
        <v>313</v>
      </c>
      <c r="D11" s="1" t="s">
        <v>314</v>
      </c>
      <c r="E11" s="1" t="s">
        <v>315</v>
      </c>
      <c r="F11" s="1" t="s">
        <v>316</v>
      </c>
      <c r="G11" s="1" t="s">
        <v>317</v>
      </c>
      <c r="H11" s="1" t="s">
        <v>318</v>
      </c>
      <c r="I11" s="1" t="s">
        <v>319</v>
      </c>
      <c r="J11" s="1" t="s">
        <v>320</v>
      </c>
      <c r="K11" s="1" t="s">
        <v>321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322</v>
      </c>
      <c r="B12" s="1" t="s">
        <v>323</v>
      </c>
      <c r="C12" s="1" t="s">
        <v>324</v>
      </c>
      <c r="D12" s="1" t="s">
        <v>325</v>
      </c>
      <c r="E12" s="1" t="s">
        <v>326</v>
      </c>
      <c r="F12" s="1" t="s">
        <v>327</v>
      </c>
      <c r="G12" s="1" t="s">
        <v>328</v>
      </c>
      <c r="H12" s="1" t="s">
        <v>329</v>
      </c>
      <c r="I12" s="1" t="s">
        <v>273</v>
      </c>
      <c r="J12" s="1" t="s">
        <v>330</v>
      </c>
      <c r="K12" s="1" t="s">
        <v>331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332</v>
      </c>
      <c r="B13" s="1" t="s">
        <v>333</v>
      </c>
      <c r="C13" s="1" t="s">
        <v>334</v>
      </c>
      <c r="D13" s="1" t="s">
        <v>111</v>
      </c>
      <c r="E13" s="1" t="s">
        <v>335</v>
      </c>
      <c r="F13" s="1" t="s">
        <v>112</v>
      </c>
      <c r="G13" s="1" t="s">
        <v>336</v>
      </c>
      <c r="H13" s="1" t="s">
        <v>337</v>
      </c>
      <c r="I13" s="1" t="s">
        <v>338</v>
      </c>
      <c r="J13" s="1" t="s">
        <v>339</v>
      </c>
      <c r="K13" s="1" t="s">
        <v>340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341</v>
      </c>
      <c r="B14" s="1" t="s">
        <v>333</v>
      </c>
      <c r="C14" s="1" t="s">
        <v>334</v>
      </c>
      <c r="D14" s="1" t="s">
        <v>111</v>
      </c>
      <c r="E14" s="1" t="s">
        <v>335</v>
      </c>
      <c r="F14" s="1" t="s">
        <v>112</v>
      </c>
      <c r="G14" s="1" t="s">
        <v>336</v>
      </c>
      <c r="H14" s="1" t="s">
        <v>337</v>
      </c>
      <c r="I14" s="1" t="s">
        <v>338</v>
      </c>
      <c r="J14" s="1" t="s">
        <v>339</v>
      </c>
      <c r="K14" s="1" t="s">
        <v>340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342</v>
      </c>
      <c r="B15" s="1" t="s">
        <v>333</v>
      </c>
      <c r="C15" s="1" t="s">
        <v>334</v>
      </c>
      <c r="D15" s="1" t="s">
        <v>111</v>
      </c>
      <c r="E15" s="1" t="s">
        <v>335</v>
      </c>
      <c r="F15" s="1" t="s">
        <v>112</v>
      </c>
      <c r="G15" s="1" t="s">
        <v>336</v>
      </c>
      <c r="H15" s="1" t="s">
        <v>337</v>
      </c>
      <c r="I15" s="1" t="s">
        <v>338</v>
      </c>
      <c r="J15" s="1" t="s">
        <v>339</v>
      </c>
      <c r="K15" s="1" t="s">
        <v>340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343</v>
      </c>
      <c r="B16" s="1" t="s">
        <v>344</v>
      </c>
      <c r="C16" s="1" t="s">
        <v>345</v>
      </c>
      <c r="D16" s="1" t="s">
        <v>346</v>
      </c>
      <c r="E16" s="1" t="s">
        <v>347</v>
      </c>
      <c r="F16" s="1" t="s">
        <v>348</v>
      </c>
      <c r="G16" s="1" t="s">
        <v>349</v>
      </c>
      <c r="H16" s="1" t="s">
        <v>350</v>
      </c>
      <c r="I16" s="1" t="s">
        <v>351</v>
      </c>
      <c r="J16" s="1" t="s">
        <v>352</v>
      </c>
      <c r="K16" s="1" t="s">
        <v>353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354</v>
      </c>
      <c r="B17" s="1" t="s">
        <v>355</v>
      </c>
      <c r="C17" s="1" t="s">
        <v>356</v>
      </c>
      <c r="D17" s="1" t="s">
        <v>357</v>
      </c>
      <c r="E17" s="1" t="s">
        <v>358</v>
      </c>
      <c r="F17" s="1" t="s">
        <v>359</v>
      </c>
      <c r="G17" s="1" t="s">
        <v>360</v>
      </c>
      <c r="H17" s="1" t="s">
        <v>361</v>
      </c>
      <c r="I17" s="1" t="s">
        <v>362</v>
      </c>
      <c r="J17" s="1" t="s">
        <v>363</v>
      </c>
      <c r="K17" s="1" t="s">
        <v>364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365</v>
      </c>
      <c r="B18" s="1" t="s">
        <v>355</v>
      </c>
      <c r="C18" s="1" t="s">
        <v>356</v>
      </c>
      <c r="D18" s="1" t="s">
        <v>357</v>
      </c>
      <c r="E18" s="1" t="s">
        <v>358</v>
      </c>
      <c r="F18" s="1" t="s">
        <v>359</v>
      </c>
      <c r="G18" s="1" t="s">
        <v>360</v>
      </c>
      <c r="H18" s="1" t="s">
        <v>361</v>
      </c>
      <c r="I18" s="1" t="s">
        <v>362</v>
      </c>
      <c r="J18" s="1" t="s">
        <v>363</v>
      </c>
      <c r="K18" s="1" t="s">
        <v>366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367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367</v>
      </c>
      <c r="B20" s="1" t="s">
        <v>356</v>
      </c>
      <c r="C20" s="1" t="s">
        <v>368</v>
      </c>
      <c r="D20" s="1" t="s">
        <v>201</v>
      </c>
      <c r="E20" s="1" t="s">
        <v>369</v>
      </c>
      <c r="F20" s="1" t="s">
        <v>370</v>
      </c>
      <c r="G20" s="1" t="s">
        <v>371</v>
      </c>
      <c r="H20" s="1" t="s">
        <v>372</v>
      </c>
      <c r="I20" s="1" t="s">
        <v>373</v>
      </c>
      <c r="J20" s="1" t="s">
        <v>374</v>
      </c>
      <c r="K20" s="1" t="s">
        <v>375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376</v>
      </c>
      <c r="B21" s="1" t="s">
        <v>175</v>
      </c>
      <c r="C21" s="1" t="s">
        <v>377</v>
      </c>
      <c r="D21" s="1" t="s">
        <v>254</v>
      </c>
      <c r="E21" s="1" t="s">
        <v>254</v>
      </c>
      <c r="F21" s="1" t="s">
        <v>378</v>
      </c>
      <c r="G21" s="1" t="s">
        <v>379</v>
      </c>
      <c r="H21" s="1" t="s">
        <v>380</v>
      </c>
      <c r="I21" s="1" t="s">
        <v>381</v>
      </c>
      <c r="J21" s="1" t="s">
        <v>382</v>
      </c>
      <c r="K21" s="1" t="s">
        <v>383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384</v>
      </c>
      <c r="B22" s="1" t="s">
        <v>385</v>
      </c>
      <c r="C22" s="1" t="s">
        <v>386</v>
      </c>
      <c r="D22" s="1" t="s">
        <v>387</v>
      </c>
      <c r="E22" s="1" t="s">
        <v>388</v>
      </c>
      <c r="F22" s="1" t="s">
        <v>388</v>
      </c>
      <c r="G22" s="1" t="s">
        <v>389</v>
      </c>
      <c r="H22" s="1" t="s">
        <v>390</v>
      </c>
      <c r="I22" s="1" t="s">
        <v>391</v>
      </c>
      <c r="J22" s="1" t="s">
        <v>392</v>
      </c>
      <c r="K22" s="1" t="s">
        <v>393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394</v>
      </c>
      <c r="B23" s="1" t="s">
        <v>395</v>
      </c>
      <c r="C23" s="1" t="s">
        <v>396</v>
      </c>
      <c r="D23" s="1" t="s">
        <v>397</v>
      </c>
      <c r="E23" s="1" t="s">
        <v>398</v>
      </c>
      <c r="F23" s="1" t="s">
        <v>399</v>
      </c>
      <c r="G23" s="1" t="s">
        <v>400</v>
      </c>
      <c r="H23" s="1" t="s">
        <v>401</v>
      </c>
      <c r="I23" s="1" t="s">
        <v>402</v>
      </c>
      <c r="J23" s="1" t="s">
        <v>403</v>
      </c>
      <c r="K23" s="1" t="s">
        <v>404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405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406</v>
      </c>
      <c r="B25" s="1" t="s">
        <v>407</v>
      </c>
      <c r="C25" s="1" t="s">
        <v>408</v>
      </c>
      <c r="D25" s="1" t="s">
        <v>409</v>
      </c>
      <c r="E25" s="1" t="s">
        <v>410</v>
      </c>
      <c r="F25" s="1" t="s">
        <v>411</v>
      </c>
      <c r="G25" s="1" t="s">
        <v>412</v>
      </c>
      <c r="H25" s="1" t="s">
        <v>413</v>
      </c>
      <c r="I25" s="1" t="s">
        <v>414</v>
      </c>
      <c r="J25" s="1" t="s">
        <v>415</v>
      </c>
      <c r="K25" s="1" t="s">
        <v>416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417</v>
      </c>
      <c r="B26" s="1" t="s">
        <v>418</v>
      </c>
      <c r="C26" s="1" t="s">
        <v>419</v>
      </c>
      <c r="D26" s="1" t="s">
        <v>420</v>
      </c>
      <c r="E26" s="1" t="s">
        <v>421</v>
      </c>
      <c r="F26" s="1" t="s">
        <v>422</v>
      </c>
      <c r="G26" s="1" t="s">
        <v>423</v>
      </c>
      <c r="H26" s="1" t="s">
        <v>424</v>
      </c>
      <c r="I26" s="1" t="s">
        <v>425</v>
      </c>
      <c r="J26" s="1" t="s">
        <v>426</v>
      </c>
      <c r="K26" s="1" t="s">
        <v>427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428</v>
      </c>
      <c r="B27" s="1" t="s">
        <v>429</v>
      </c>
      <c r="C27" s="1" t="s">
        <v>430</v>
      </c>
      <c r="D27" s="1" t="s">
        <v>431</v>
      </c>
      <c r="E27" s="1" t="s">
        <v>383</v>
      </c>
      <c r="F27" s="1" t="s">
        <v>432</v>
      </c>
      <c r="G27" s="1" t="s">
        <v>433</v>
      </c>
      <c r="H27" s="1" t="s">
        <v>434</v>
      </c>
      <c r="I27" s="1" t="s">
        <v>435</v>
      </c>
      <c r="J27" s="1" t="s">
        <v>436</v>
      </c>
      <c r="K27" s="1" t="s">
        <v>194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437</v>
      </c>
      <c r="B28" s="1" t="s">
        <v>438</v>
      </c>
      <c r="C28" s="1" t="s">
        <v>439</v>
      </c>
      <c r="D28" s="1" t="s">
        <v>440</v>
      </c>
      <c r="E28" s="1" t="s">
        <v>441</v>
      </c>
      <c r="F28" s="1" t="s">
        <v>442</v>
      </c>
      <c r="G28" s="1" t="s">
        <v>443</v>
      </c>
      <c r="H28" s="1" t="s">
        <v>444</v>
      </c>
      <c r="I28" s="1" t="s">
        <v>445</v>
      </c>
      <c r="J28" s="1" t="s">
        <v>446</v>
      </c>
      <c r="K28" s="1" t="s">
        <v>447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448</v>
      </c>
      <c r="B29" s="1" t="s">
        <v>449</v>
      </c>
      <c r="C29" s="1" t="s">
        <v>450</v>
      </c>
      <c r="D29" s="1" t="s">
        <v>451</v>
      </c>
      <c r="E29" s="1" t="s">
        <v>452</v>
      </c>
      <c r="F29" s="1" t="s">
        <v>453</v>
      </c>
      <c r="G29" s="1" t="s">
        <v>454</v>
      </c>
      <c r="H29" s="1" t="s">
        <v>455</v>
      </c>
      <c r="I29" s="1" t="s">
        <v>456</v>
      </c>
      <c r="J29" s="1" t="s">
        <v>457</v>
      </c>
      <c r="K29" s="1" t="s">
        <v>458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459</v>
      </c>
      <c r="B30" s="1" t="s">
        <v>460</v>
      </c>
      <c r="C30" s="1" t="s">
        <v>461</v>
      </c>
      <c r="D30" s="1" t="s">
        <v>462</v>
      </c>
      <c r="E30" s="1" t="s">
        <v>463</v>
      </c>
      <c r="F30" s="1" t="s">
        <v>464</v>
      </c>
      <c r="G30" s="1" t="s">
        <v>465</v>
      </c>
      <c r="H30" s="1" t="s">
        <v>466</v>
      </c>
      <c r="I30" s="1" t="s">
        <v>467</v>
      </c>
      <c r="J30" s="1" t="s">
        <v>468</v>
      </c>
      <c r="K30" s="1" t="s">
        <v>469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470</v>
      </c>
      <c r="B31" s="1" t="s">
        <v>471</v>
      </c>
      <c r="C31" s="1" t="s">
        <v>472</v>
      </c>
      <c r="D31" s="1" t="s">
        <v>473</v>
      </c>
      <c r="E31" s="1" t="s">
        <v>474</v>
      </c>
      <c r="F31" s="1" t="s">
        <v>475</v>
      </c>
      <c r="G31" s="1" t="s">
        <v>476</v>
      </c>
      <c r="H31" s="1" t="s">
        <v>477</v>
      </c>
      <c r="I31" s="1" t="s">
        <v>478</v>
      </c>
      <c r="J31" s="1" t="s">
        <v>479</v>
      </c>
      <c r="K31" s="1" t="s">
        <v>480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481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482</v>
      </c>
      <c r="B33" s="1" t="s">
        <v>483</v>
      </c>
      <c r="C33" s="1">
        <v>0.0</v>
      </c>
      <c r="D33" s="1">
        <v>0.0</v>
      </c>
      <c r="E33" s="1" t="s">
        <v>484</v>
      </c>
      <c r="F33" s="1">
        <v>0.0</v>
      </c>
      <c r="G33" s="1" t="s">
        <v>485</v>
      </c>
      <c r="H33" s="1" t="s">
        <v>486</v>
      </c>
      <c r="I33" s="1" t="s">
        <v>487</v>
      </c>
      <c r="J33" s="1" t="s">
        <v>488</v>
      </c>
      <c r="K33" s="1" t="s">
        <v>489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490</v>
      </c>
      <c r="B34" s="1" t="s">
        <v>483</v>
      </c>
      <c r="C34" s="1">
        <v>0.0</v>
      </c>
      <c r="D34" s="1">
        <v>0.0</v>
      </c>
      <c r="E34" s="1" t="s">
        <v>491</v>
      </c>
      <c r="F34" s="1">
        <v>0.0</v>
      </c>
      <c r="G34" s="1" t="s">
        <v>492</v>
      </c>
      <c r="H34" s="1" t="s">
        <v>485</v>
      </c>
      <c r="I34" s="1" t="s">
        <v>493</v>
      </c>
      <c r="J34" s="1" t="s">
        <v>494</v>
      </c>
      <c r="K34" s="1" t="s">
        <v>370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495</v>
      </c>
      <c r="B35" s="1" t="s">
        <v>131</v>
      </c>
      <c r="C35" s="1">
        <v>0.0</v>
      </c>
      <c r="D35" s="1">
        <v>0.0</v>
      </c>
      <c r="E35" s="1">
        <v>0.0</v>
      </c>
      <c r="F35" s="1">
        <v>0.0</v>
      </c>
      <c r="G35" s="1" t="s">
        <v>496</v>
      </c>
      <c r="H35" s="1" t="s">
        <v>198</v>
      </c>
      <c r="I35" s="1" t="s">
        <v>497</v>
      </c>
      <c r="J35" s="1" t="s">
        <v>498</v>
      </c>
      <c r="K35" s="1" t="s">
        <v>499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500</v>
      </c>
      <c r="B36" s="1" t="s">
        <v>131</v>
      </c>
      <c r="C36" s="1">
        <v>0.0</v>
      </c>
      <c r="D36" s="1">
        <v>0.0</v>
      </c>
      <c r="E36" s="1">
        <v>0.0</v>
      </c>
      <c r="F36" s="1">
        <v>0.0</v>
      </c>
      <c r="G36" s="1" t="s">
        <v>501</v>
      </c>
      <c r="H36" s="1" t="s">
        <v>203</v>
      </c>
      <c r="I36" s="1" t="s">
        <v>497</v>
      </c>
      <c r="J36" s="1" t="s">
        <v>502</v>
      </c>
      <c r="K36" s="1" t="s">
        <v>503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504</v>
      </c>
      <c r="B37" s="1" t="s">
        <v>505</v>
      </c>
      <c r="C37" s="1" t="s">
        <v>506</v>
      </c>
      <c r="D37" s="1" t="s">
        <v>507</v>
      </c>
      <c r="E37" s="1" t="s">
        <v>508</v>
      </c>
      <c r="F37" s="1" t="s">
        <v>509</v>
      </c>
      <c r="G37" s="1" t="s">
        <v>510</v>
      </c>
      <c r="H37" s="1" t="s">
        <v>511</v>
      </c>
      <c r="I37" s="1" t="s">
        <v>512</v>
      </c>
      <c r="J37" s="1" t="s">
        <v>513</v>
      </c>
      <c r="K37" s="1" t="s">
        <v>514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515</v>
      </c>
      <c r="B38" s="1">
        <v>0.0</v>
      </c>
      <c r="C38" s="1">
        <v>0.0</v>
      </c>
      <c r="D38" s="1">
        <v>0.0</v>
      </c>
      <c r="E38" s="1">
        <v>0.0</v>
      </c>
      <c r="F38" s="1">
        <v>0.0</v>
      </c>
      <c r="G38" s="1">
        <v>0.0</v>
      </c>
      <c r="H38" s="1">
        <v>0.0</v>
      </c>
      <c r="I38" s="1">
        <v>0.0</v>
      </c>
      <c r="J38" s="1">
        <v>0.0</v>
      </c>
      <c r="K38" s="1" t="s">
        <v>516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517</v>
      </c>
      <c r="B39" s="1">
        <v>0.0</v>
      </c>
      <c r="C39" s="1">
        <v>0.0</v>
      </c>
      <c r="D39" s="1">
        <v>0.0</v>
      </c>
      <c r="E39" s="1">
        <v>0.0</v>
      </c>
      <c r="F39" s="1">
        <v>0.0</v>
      </c>
      <c r="G39" s="1">
        <v>0.0</v>
      </c>
      <c r="H39" s="1">
        <v>0.0</v>
      </c>
      <c r="I39" s="1">
        <v>0.0</v>
      </c>
      <c r="J39" s="1">
        <v>0.0</v>
      </c>
      <c r="K39" s="1" t="s">
        <v>518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519</v>
      </c>
      <c r="B40" s="1">
        <v>0.0</v>
      </c>
      <c r="C40" s="1">
        <v>0.0</v>
      </c>
      <c r="D40" s="1">
        <v>0.0</v>
      </c>
      <c r="E40" s="1">
        <v>0.0</v>
      </c>
      <c r="F40" s="1">
        <v>0.0</v>
      </c>
      <c r="G40" s="1">
        <v>0.0</v>
      </c>
      <c r="H40" s="1">
        <v>0.0</v>
      </c>
      <c r="I40" s="1">
        <v>0.0</v>
      </c>
      <c r="J40" s="1">
        <v>0.0</v>
      </c>
      <c r="K40" s="1" t="s">
        <v>520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521</v>
      </c>
      <c r="B41" s="1" t="s">
        <v>131</v>
      </c>
      <c r="C41" s="1">
        <v>0.0</v>
      </c>
      <c r="D41" s="1">
        <v>0.0</v>
      </c>
      <c r="E41" s="1" t="s">
        <v>483</v>
      </c>
      <c r="F41" s="1">
        <v>0.0</v>
      </c>
      <c r="G41" s="1" t="s">
        <v>522</v>
      </c>
      <c r="H41" s="1" t="s">
        <v>523</v>
      </c>
      <c r="I41" s="1" t="s">
        <v>524</v>
      </c>
      <c r="J41" s="1" t="s">
        <v>502</v>
      </c>
      <c r="K41" s="1" t="s">
        <v>525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526</v>
      </c>
      <c r="B42" s="1" t="s">
        <v>527</v>
      </c>
      <c r="C42" s="1" t="s">
        <v>527</v>
      </c>
      <c r="D42" s="1" t="s">
        <v>528</v>
      </c>
      <c r="E42" s="1" t="s">
        <v>529</v>
      </c>
      <c r="F42" s="1" t="s">
        <v>530</v>
      </c>
      <c r="G42" s="1" t="s">
        <v>531</v>
      </c>
      <c r="H42" s="1" t="s">
        <v>532</v>
      </c>
      <c r="I42" s="1" t="s">
        <v>533</v>
      </c>
      <c r="J42" s="1" t="s">
        <v>534</v>
      </c>
      <c r="K42" s="1" t="s">
        <v>535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536</v>
      </c>
      <c r="B43" s="1" t="s">
        <v>537</v>
      </c>
      <c r="C43" s="1">
        <v>0.0</v>
      </c>
      <c r="D43" s="1">
        <v>0.0</v>
      </c>
      <c r="E43" s="1" t="s">
        <v>524</v>
      </c>
      <c r="F43" s="1">
        <v>0.0</v>
      </c>
      <c r="G43" s="1" t="s">
        <v>538</v>
      </c>
      <c r="H43" s="1" t="s">
        <v>539</v>
      </c>
      <c r="I43" s="1" t="s">
        <v>540</v>
      </c>
      <c r="J43" s="1" t="s">
        <v>541</v>
      </c>
      <c r="K43" s="1" t="s">
        <v>542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543</v>
      </c>
      <c r="B44" s="1" t="s">
        <v>544</v>
      </c>
      <c r="C44" s="1" t="s">
        <v>545</v>
      </c>
      <c r="D44" s="1" t="s">
        <v>546</v>
      </c>
      <c r="E44" s="1" t="s">
        <v>547</v>
      </c>
      <c r="F44" s="1" t="s">
        <v>548</v>
      </c>
      <c r="G44" s="1" t="s">
        <v>549</v>
      </c>
      <c r="H44" s="1" t="s">
        <v>550</v>
      </c>
      <c r="I44" s="1" t="s">
        <v>551</v>
      </c>
      <c r="J44" s="1" t="s">
        <v>552</v>
      </c>
      <c r="K44" s="1" t="s">
        <v>553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554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555</v>
      </c>
      <c r="B46" s="1" t="s">
        <v>556</v>
      </c>
      <c r="C46" s="1" t="s">
        <v>557</v>
      </c>
      <c r="D46" s="1" t="s">
        <v>558</v>
      </c>
      <c r="E46" s="1" t="s">
        <v>559</v>
      </c>
      <c r="F46" s="1" t="s">
        <v>560</v>
      </c>
      <c r="G46" s="1" t="s">
        <v>561</v>
      </c>
      <c r="H46" s="1" t="s">
        <v>562</v>
      </c>
      <c r="I46" s="1" t="s">
        <v>563</v>
      </c>
      <c r="J46" s="1" t="s">
        <v>483</v>
      </c>
      <c r="K46" s="1" t="s">
        <v>564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565</v>
      </c>
      <c r="B47" s="1" t="s">
        <v>566</v>
      </c>
      <c r="C47" s="1" t="s">
        <v>567</v>
      </c>
      <c r="D47" s="1" t="s">
        <v>568</v>
      </c>
      <c r="E47" s="1" t="s">
        <v>569</v>
      </c>
      <c r="F47" s="1" t="s">
        <v>570</v>
      </c>
      <c r="G47" s="1" t="s">
        <v>571</v>
      </c>
      <c r="H47" s="1" t="s">
        <v>572</v>
      </c>
      <c r="I47" s="1" t="s">
        <v>430</v>
      </c>
      <c r="J47" s="1" t="s">
        <v>573</v>
      </c>
      <c r="K47" s="1" t="s">
        <v>574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575</v>
      </c>
      <c r="B48" s="1" t="s">
        <v>576</v>
      </c>
      <c r="C48" s="1" t="s">
        <v>577</v>
      </c>
      <c r="D48" s="1" t="s">
        <v>578</v>
      </c>
      <c r="E48" s="1" t="s">
        <v>579</v>
      </c>
      <c r="F48" s="1" t="s">
        <v>580</v>
      </c>
      <c r="G48" s="1" t="s">
        <v>581</v>
      </c>
      <c r="H48" s="1" t="s">
        <v>582</v>
      </c>
      <c r="I48" s="1" t="s">
        <v>583</v>
      </c>
      <c r="J48" s="1" t="s">
        <v>584</v>
      </c>
      <c r="K48" s="1" t="s">
        <v>585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586</v>
      </c>
      <c r="B49" s="1" t="s">
        <v>587</v>
      </c>
      <c r="C49" s="1" t="s">
        <v>588</v>
      </c>
      <c r="D49" s="1" t="s">
        <v>589</v>
      </c>
      <c r="E49" s="1" t="s">
        <v>590</v>
      </c>
      <c r="F49" s="1" t="s">
        <v>591</v>
      </c>
      <c r="G49" s="1" t="s">
        <v>592</v>
      </c>
      <c r="H49" s="1" t="s">
        <v>593</v>
      </c>
      <c r="I49" s="1" t="s">
        <v>594</v>
      </c>
      <c r="J49" s="1" t="s">
        <v>595</v>
      </c>
      <c r="K49" s="1" t="s">
        <v>596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597</v>
      </c>
      <c r="B50" s="1" t="s">
        <v>598</v>
      </c>
      <c r="C50" s="1" t="s">
        <v>599</v>
      </c>
      <c r="D50" s="1" t="s">
        <v>600</v>
      </c>
      <c r="E50" s="1" t="s">
        <v>601</v>
      </c>
      <c r="F50" s="1" t="s">
        <v>602</v>
      </c>
      <c r="G50" s="1" t="s">
        <v>603</v>
      </c>
      <c r="H50" s="1" t="s">
        <v>604</v>
      </c>
      <c r="I50" s="1" t="s">
        <v>605</v>
      </c>
      <c r="J50" s="1" t="s">
        <v>606</v>
      </c>
      <c r="K50" s="1" t="s">
        <v>607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608</v>
      </c>
      <c r="B51" s="1" t="s">
        <v>609</v>
      </c>
      <c r="C51" s="1" t="s">
        <v>357</v>
      </c>
      <c r="D51" s="1" t="s">
        <v>610</v>
      </c>
      <c r="E51" s="1" t="s">
        <v>611</v>
      </c>
      <c r="F51" s="1" t="s">
        <v>612</v>
      </c>
      <c r="G51" s="1" t="s">
        <v>613</v>
      </c>
      <c r="H51" s="1" t="s">
        <v>614</v>
      </c>
      <c r="I51" s="1" t="s">
        <v>615</v>
      </c>
      <c r="J51" s="1" t="s">
        <v>616</v>
      </c>
      <c r="K51" s="1" t="s">
        <v>617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618</v>
      </c>
      <c r="B52" s="1" t="s">
        <v>609</v>
      </c>
      <c r="C52" s="1" t="s">
        <v>357</v>
      </c>
      <c r="D52" s="1" t="s">
        <v>610</v>
      </c>
      <c r="E52" s="1" t="s">
        <v>611</v>
      </c>
      <c r="F52" s="1" t="s">
        <v>612</v>
      </c>
      <c r="G52" s="1" t="s">
        <v>613</v>
      </c>
      <c r="H52" s="1" t="s">
        <v>614</v>
      </c>
      <c r="I52" s="1" t="s">
        <v>615</v>
      </c>
      <c r="J52" s="1" t="s">
        <v>616</v>
      </c>
      <c r="K52" s="1" t="s">
        <v>617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619</v>
      </c>
      <c r="B53" s="1" t="s">
        <v>620</v>
      </c>
      <c r="C53" s="1" t="s">
        <v>621</v>
      </c>
      <c r="D53" s="1" t="s">
        <v>622</v>
      </c>
      <c r="E53" s="1" t="s">
        <v>623</v>
      </c>
      <c r="F53" s="1" t="s">
        <v>624</v>
      </c>
      <c r="G53" s="1" t="s">
        <v>625</v>
      </c>
      <c r="H53" s="1" t="s">
        <v>626</v>
      </c>
      <c r="I53" s="1" t="s">
        <v>627</v>
      </c>
      <c r="J53" s="1" t="s">
        <v>628</v>
      </c>
      <c r="K53" s="1" t="s">
        <v>629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630</v>
      </c>
      <c r="B54" s="1" t="s">
        <v>631</v>
      </c>
      <c r="C54" s="1" t="s">
        <v>632</v>
      </c>
      <c r="D54" s="1" t="s">
        <v>633</v>
      </c>
      <c r="E54" s="1" t="s">
        <v>634</v>
      </c>
      <c r="F54" s="1" t="s">
        <v>635</v>
      </c>
      <c r="G54" s="1" t="s">
        <v>636</v>
      </c>
      <c r="H54" s="1" t="s">
        <v>637</v>
      </c>
      <c r="I54" s="1" t="s">
        <v>638</v>
      </c>
      <c r="J54" s="1" t="s">
        <v>639</v>
      </c>
      <c r="K54" s="1" t="s">
        <v>640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641</v>
      </c>
      <c r="B55" s="1" t="s">
        <v>642</v>
      </c>
      <c r="C55" s="1" t="s">
        <v>643</v>
      </c>
      <c r="D55" s="1" t="s">
        <v>644</v>
      </c>
      <c r="E55" s="1" t="s">
        <v>645</v>
      </c>
      <c r="F55" s="1" t="s">
        <v>646</v>
      </c>
      <c r="G55" s="1" t="s">
        <v>647</v>
      </c>
      <c r="H55" s="1" t="s">
        <v>369</v>
      </c>
      <c r="I55" s="1" t="s">
        <v>648</v>
      </c>
      <c r="J55" s="1" t="s">
        <v>649</v>
      </c>
      <c r="K55" s="1" t="s">
        <v>650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651</v>
      </c>
      <c r="B56" s="1" t="s">
        <v>652</v>
      </c>
      <c r="C56" s="1" t="s">
        <v>653</v>
      </c>
      <c r="D56" s="1" t="s">
        <v>654</v>
      </c>
      <c r="E56" s="1" t="s">
        <v>655</v>
      </c>
      <c r="F56" s="1" t="s">
        <v>656</v>
      </c>
      <c r="G56" s="1" t="s">
        <v>657</v>
      </c>
      <c r="H56" s="1" t="s">
        <v>658</v>
      </c>
      <c r="I56" s="1" t="s">
        <v>659</v>
      </c>
      <c r="J56" s="1" t="s">
        <v>564</v>
      </c>
      <c r="K56" s="1" t="s">
        <v>373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660</v>
      </c>
      <c r="B57" s="1" t="s">
        <v>661</v>
      </c>
      <c r="C57" s="1" t="s">
        <v>662</v>
      </c>
      <c r="D57" s="1" t="s">
        <v>258</v>
      </c>
      <c r="E57" s="1" t="s">
        <v>663</v>
      </c>
      <c r="F57" s="1" t="s">
        <v>664</v>
      </c>
      <c r="G57" s="1" t="s">
        <v>665</v>
      </c>
      <c r="H57" s="1" t="s">
        <v>666</v>
      </c>
      <c r="I57" s="1" t="s">
        <v>667</v>
      </c>
      <c r="J57" s="1" t="s">
        <v>668</v>
      </c>
      <c r="K57" s="1" t="s">
        <v>669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670</v>
      </c>
      <c r="B58" s="1" t="s">
        <v>671</v>
      </c>
      <c r="C58" s="1" t="s">
        <v>672</v>
      </c>
      <c r="D58" s="1" t="s">
        <v>673</v>
      </c>
      <c r="E58" s="1" t="s">
        <v>674</v>
      </c>
      <c r="F58" s="1" t="s">
        <v>663</v>
      </c>
      <c r="G58" s="1" t="s">
        <v>675</v>
      </c>
      <c r="H58" s="1" t="s">
        <v>676</v>
      </c>
      <c r="I58" s="1" t="s">
        <v>677</v>
      </c>
      <c r="J58" s="1" t="s">
        <v>678</v>
      </c>
      <c r="K58" s="1" t="s">
        <v>679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680</v>
      </c>
      <c r="B59" s="1" t="s">
        <v>681</v>
      </c>
      <c r="C59" s="1" t="s">
        <v>118</v>
      </c>
      <c r="D59" s="1" t="s">
        <v>682</v>
      </c>
      <c r="E59" s="1" t="s">
        <v>683</v>
      </c>
      <c r="F59" s="1" t="s">
        <v>591</v>
      </c>
      <c r="G59" s="1" t="s">
        <v>684</v>
      </c>
      <c r="H59" s="1" t="s">
        <v>685</v>
      </c>
      <c r="I59" s="1" t="s">
        <v>686</v>
      </c>
      <c r="J59" s="1" t="s">
        <v>687</v>
      </c>
      <c r="K59" s="1" t="s">
        <v>688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689</v>
      </c>
      <c r="B60" s="1" t="s">
        <v>690</v>
      </c>
      <c r="C60" s="1" t="s">
        <v>691</v>
      </c>
      <c r="D60" s="1" t="s">
        <v>692</v>
      </c>
      <c r="E60" s="1" t="s">
        <v>314</v>
      </c>
      <c r="F60" s="1" t="s">
        <v>328</v>
      </c>
      <c r="G60" s="1" t="s">
        <v>693</v>
      </c>
      <c r="H60" s="1">
        <v>10.0</v>
      </c>
      <c r="I60" s="1" t="s">
        <v>694</v>
      </c>
      <c r="J60" s="1" t="s">
        <v>695</v>
      </c>
      <c r="K60" s="1" t="s">
        <v>696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697</v>
      </c>
      <c r="B61" s="1" t="s">
        <v>698</v>
      </c>
      <c r="C61" s="1" t="s">
        <v>189</v>
      </c>
      <c r="D61" s="1" t="s">
        <v>699</v>
      </c>
      <c r="E61" s="1" t="s">
        <v>700</v>
      </c>
      <c r="F61" s="1" t="s">
        <v>701</v>
      </c>
      <c r="G61" s="1" t="s">
        <v>702</v>
      </c>
      <c r="H61" s="1" t="s">
        <v>703</v>
      </c>
      <c r="I61" s="1" t="s">
        <v>704</v>
      </c>
      <c r="J61" s="1" t="s">
        <v>705</v>
      </c>
      <c r="K61" s="1" t="s">
        <v>706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707</v>
      </c>
      <c r="B62" s="1">
        <v>132.0</v>
      </c>
      <c r="C62" s="1" t="s">
        <v>708</v>
      </c>
      <c r="D62" s="1" t="s">
        <v>709</v>
      </c>
      <c r="E62" s="1" t="s">
        <v>710</v>
      </c>
      <c r="F62" s="1" t="s">
        <v>711</v>
      </c>
      <c r="G62" s="1" t="s">
        <v>712</v>
      </c>
      <c r="H62" s="1" t="s">
        <v>713</v>
      </c>
      <c r="I62" s="1" t="s">
        <v>714</v>
      </c>
      <c r="J62" s="1" t="s">
        <v>715</v>
      </c>
      <c r="K62" s="1" t="s">
        <v>716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717</v>
      </c>
      <c r="B63" s="1" t="s">
        <v>718</v>
      </c>
      <c r="C63" s="1" t="s">
        <v>719</v>
      </c>
      <c r="D63" s="1">
        <v>0.0</v>
      </c>
      <c r="E63" s="1" t="s">
        <v>720</v>
      </c>
      <c r="F63" s="1" t="s">
        <v>721</v>
      </c>
      <c r="G63" s="1" t="s">
        <v>722</v>
      </c>
      <c r="H63" s="1" t="s">
        <v>723</v>
      </c>
      <c r="I63" s="1" t="s">
        <v>724</v>
      </c>
      <c r="J63" s="1" t="s">
        <v>725</v>
      </c>
      <c r="K63" s="1" t="s">
        <v>726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727</v>
      </c>
      <c r="B64" s="1" t="s">
        <v>718</v>
      </c>
      <c r="C64" s="1" t="s">
        <v>719</v>
      </c>
      <c r="D64" s="1">
        <v>0.0</v>
      </c>
      <c r="E64" s="1" t="s">
        <v>720</v>
      </c>
      <c r="F64" s="1" t="s">
        <v>721</v>
      </c>
      <c r="G64" s="1" t="s">
        <v>722</v>
      </c>
      <c r="H64" s="1" t="s">
        <v>723</v>
      </c>
      <c r="I64" s="1" t="s">
        <v>724</v>
      </c>
      <c r="J64" s="1" t="s">
        <v>725</v>
      </c>
      <c r="K64" s="1" t="s">
        <v>728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729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730</v>
      </c>
      <c r="B66" s="1" t="s">
        <v>731</v>
      </c>
      <c r="C66" s="1" t="s">
        <v>732</v>
      </c>
      <c r="D66" s="1" t="s">
        <v>733</v>
      </c>
      <c r="E66" s="1" t="s">
        <v>734</v>
      </c>
      <c r="F66" s="1" t="s">
        <v>735</v>
      </c>
      <c r="G66" s="1" t="s">
        <v>736</v>
      </c>
      <c r="H66" s="1" t="s">
        <v>737</v>
      </c>
      <c r="I66" s="1" t="s">
        <v>738</v>
      </c>
      <c r="J66" s="1" t="s">
        <v>739</v>
      </c>
      <c r="K66" s="1" t="s">
        <v>184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740</v>
      </c>
      <c r="B67" s="1" t="s">
        <v>741</v>
      </c>
      <c r="C67" s="1" t="s">
        <v>723</v>
      </c>
      <c r="D67" s="1" t="s">
        <v>742</v>
      </c>
      <c r="E67" s="1" t="s">
        <v>743</v>
      </c>
      <c r="F67" s="1" t="s">
        <v>744</v>
      </c>
      <c r="G67" s="1" t="s">
        <v>745</v>
      </c>
      <c r="H67" s="1" t="s">
        <v>746</v>
      </c>
      <c r="I67" s="1" t="s">
        <v>747</v>
      </c>
      <c r="J67" s="1" t="s">
        <v>748</v>
      </c>
      <c r="K67" s="1" t="s">
        <v>749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750</v>
      </c>
      <c r="B68" s="1" t="s">
        <v>751</v>
      </c>
      <c r="C68" s="1" t="s">
        <v>752</v>
      </c>
      <c r="D68" s="1" t="s">
        <v>753</v>
      </c>
      <c r="E68" s="1" t="s">
        <v>754</v>
      </c>
      <c r="F68" s="1" t="s">
        <v>755</v>
      </c>
      <c r="G68" s="1" t="s">
        <v>756</v>
      </c>
      <c r="H68" s="1" t="s">
        <v>757</v>
      </c>
      <c r="I68" s="1" t="s">
        <v>758</v>
      </c>
      <c r="J68" s="1" t="s">
        <v>759</v>
      </c>
      <c r="K68" s="1" t="s">
        <v>760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761</v>
      </c>
      <c r="B69" s="1" t="s">
        <v>762</v>
      </c>
      <c r="C69" s="1" t="s">
        <v>763</v>
      </c>
      <c r="D69" s="1" t="s">
        <v>764</v>
      </c>
      <c r="E69" s="1" t="s">
        <v>765</v>
      </c>
      <c r="F69" s="1" t="s">
        <v>766</v>
      </c>
      <c r="G69" s="1" t="s">
        <v>767</v>
      </c>
      <c r="H69" s="1" t="s">
        <v>768</v>
      </c>
      <c r="I69" s="1" t="s">
        <v>769</v>
      </c>
      <c r="J69" s="1" t="s">
        <v>770</v>
      </c>
      <c r="K69" s="1" t="s">
        <v>198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771</v>
      </c>
      <c r="B70" s="1" t="s">
        <v>772</v>
      </c>
      <c r="C70" s="1" t="s">
        <v>773</v>
      </c>
      <c r="D70" s="1" t="s">
        <v>774</v>
      </c>
      <c r="E70" s="1" t="s">
        <v>775</v>
      </c>
      <c r="F70" s="1" t="s">
        <v>776</v>
      </c>
      <c r="G70" s="1" t="s">
        <v>351</v>
      </c>
      <c r="H70" s="1" t="s">
        <v>777</v>
      </c>
      <c r="I70" s="1" t="s">
        <v>778</v>
      </c>
      <c r="J70" s="1" t="s">
        <v>779</v>
      </c>
      <c r="K70" s="1" t="s">
        <v>780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781</v>
      </c>
      <c r="B71" s="1" t="s">
        <v>782</v>
      </c>
      <c r="C71" s="1" t="s">
        <v>783</v>
      </c>
      <c r="D71" s="1" t="s">
        <v>784</v>
      </c>
      <c r="E71" s="1" t="s">
        <v>355</v>
      </c>
      <c r="F71" s="1" t="s">
        <v>785</v>
      </c>
      <c r="G71" s="1" t="s">
        <v>786</v>
      </c>
      <c r="H71" s="1" t="s">
        <v>787</v>
      </c>
      <c r="I71" s="1" t="s">
        <v>770</v>
      </c>
      <c r="J71" s="1" t="s">
        <v>788</v>
      </c>
      <c r="K71" s="1" t="s">
        <v>789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790</v>
      </c>
      <c r="B72" s="1" t="s">
        <v>782</v>
      </c>
      <c r="C72" s="1" t="s">
        <v>783</v>
      </c>
      <c r="D72" s="1" t="s">
        <v>784</v>
      </c>
      <c r="E72" s="1" t="s">
        <v>355</v>
      </c>
      <c r="F72" s="1" t="s">
        <v>785</v>
      </c>
      <c r="G72" s="1" t="s">
        <v>786</v>
      </c>
      <c r="H72" s="1" t="s">
        <v>787</v>
      </c>
      <c r="I72" s="1" t="s">
        <v>770</v>
      </c>
      <c r="J72" s="1" t="s">
        <v>788</v>
      </c>
      <c r="K72" s="1" t="s">
        <v>789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791</v>
      </c>
      <c r="B73" s="1" t="s">
        <v>792</v>
      </c>
      <c r="C73" s="1" t="s">
        <v>773</v>
      </c>
      <c r="D73" s="1" t="s">
        <v>793</v>
      </c>
      <c r="E73" s="1" t="s">
        <v>794</v>
      </c>
      <c r="F73" s="1" t="s">
        <v>795</v>
      </c>
      <c r="G73" s="1" t="s">
        <v>353</v>
      </c>
      <c r="H73" s="1" t="s">
        <v>796</v>
      </c>
      <c r="I73" s="1" t="s">
        <v>797</v>
      </c>
      <c r="J73" s="1" t="s">
        <v>798</v>
      </c>
      <c r="K73" s="1" t="s">
        <v>350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799</v>
      </c>
      <c r="B74" s="1" t="s">
        <v>800</v>
      </c>
      <c r="C74" s="1" t="s">
        <v>801</v>
      </c>
      <c r="D74" s="1" t="s">
        <v>502</v>
      </c>
      <c r="E74" s="1" t="s">
        <v>802</v>
      </c>
      <c r="F74" s="1" t="s">
        <v>803</v>
      </c>
      <c r="G74" s="1" t="s">
        <v>804</v>
      </c>
      <c r="H74" s="1" t="s">
        <v>805</v>
      </c>
      <c r="I74" s="1" t="s">
        <v>806</v>
      </c>
      <c r="J74" s="1" t="s">
        <v>807</v>
      </c>
      <c r="K74" s="1" t="s">
        <v>808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809</v>
      </c>
      <c r="B75" s="1" t="s">
        <v>810</v>
      </c>
      <c r="C75" s="1" t="s">
        <v>811</v>
      </c>
      <c r="D75" s="1" t="s">
        <v>812</v>
      </c>
      <c r="E75" s="1" t="s">
        <v>813</v>
      </c>
      <c r="F75" s="1" t="s">
        <v>814</v>
      </c>
      <c r="G75" s="1" t="s">
        <v>815</v>
      </c>
      <c r="H75" s="1" t="s">
        <v>816</v>
      </c>
      <c r="I75" s="1" t="s">
        <v>817</v>
      </c>
      <c r="J75" s="1" t="s">
        <v>818</v>
      </c>
      <c r="K75" s="1" t="s">
        <v>819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820</v>
      </c>
      <c r="B76" s="1" t="s">
        <v>821</v>
      </c>
      <c r="C76" s="1" t="s">
        <v>822</v>
      </c>
      <c r="D76" s="1" t="s">
        <v>823</v>
      </c>
      <c r="E76" s="1" t="s">
        <v>824</v>
      </c>
      <c r="F76" s="1" t="s">
        <v>825</v>
      </c>
      <c r="G76" s="1" t="s">
        <v>826</v>
      </c>
      <c r="H76" s="1" t="s">
        <v>410</v>
      </c>
      <c r="I76" s="1" t="s">
        <v>395</v>
      </c>
      <c r="J76" s="1" t="s">
        <v>827</v>
      </c>
      <c r="K76" s="1" t="s">
        <v>383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828</v>
      </c>
      <c r="B77" s="1" t="s">
        <v>829</v>
      </c>
      <c r="C77" s="1" t="s">
        <v>830</v>
      </c>
      <c r="D77" s="1" t="s">
        <v>831</v>
      </c>
      <c r="E77" s="1" t="s">
        <v>832</v>
      </c>
      <c r="F77" s="1" t="s">
        <v>833</v>
      </c>
      <c r="G77" s="1" t="s">
        <v>834</v>
      </c>
      <c r="H77" s="1" t="s">
        <v>835</v>
      </c>
      <c r="I77" s="1" t="s">
        <v>836</v>
      </c>
      <c r="J77" s="1" t="s">
        <v>747</v>
      </c>
      <c r="K77" s="1" t="s">
        <v>837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838</v>
      </c>
      <c r="B78" s="1" t="s">
        <v>839</v>
      </c>
      <c r="C78" s="1" t="s">
        <v>840</v>
      </c>
      <c r="D78" s="1" t="s">
        <v>841</v>
      </c>
      <c r="E78" s="1" t="s">
        <v>333</v>
      </c>
      <c r="F78" s="1" t="s">
        <v>842</v>
      </c>
      <c r="G78" s="1" t="s">
        <v>843</v>
      </c>
      <c r="H78" s="1" t="s">
        <v>844</v>
      </c>
      <c r="I78" s="1" t="s">
        <v>328</v>
      </c>
      <c r="J78" s="1" t="s">
        <v>845</v>
      </c>
      <c r="K78" s="1" t="s">
        <v>846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847</v>
      </c>
      <c r="B79" s="1" t="s">
        <v>848</v>
      </c>
      <c r="C79" s="1" t="s">
        <v>849</v>
      </c>
      <c r="D79" s="1" t="s">
        <v>850</v>
      </c>
      <c r="E79" s="1" t="s">
        <v>851</v>
      </c>
      <c r="F79" s="1" t="s">
        <v>852</v>
      </c>
      <c r="G79" s="1" t="s">
        <v>853</v>
      </c>
      <c r="H79" s="1" t="s">
        <v>246</v>
      </c>
      <c r="I79" s="1" t="s">
        <v>854</v>
      </c>
      <c r="J79" s="1" t="s">
        <v>855</v>
      </c>
      <c r="K79" s="1" t="s">
        <v>856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857</v>
      </c>
      <c r="B80" s="1" t="s">
        <v>858</v>
      </c>
      <c r="C80" s="1" t="s">
        <v>859</v>
      </c>
      <c r="D80" s="1" t="s">
        <v>860</v>
      </c>
      <c r="E80" s="1" t="s">
        <v>861</v>
      </c>
      <c r="F80" s="1" t="s">
        <v>813</v>
      </c>
      <c r="G80" s="1" t="s">
        <v>862</v>
      </c>
      <c r="H80" s="1" t="s">
        <v>863</v>
      </c>
      <c r="I80" s="1" t="s">
        <v>864</v>
      </c>
      <c r="J80" s="1" t="s">
        <v>596</v>
      </c>
      <c r="K80" s="1" t="s">
        <v>865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866</v>
      </c>
      <c r="B81" s="1" t="s">
        <v>867</v>
      </c>
      <c r="C81" s="1" t="s">
        <v>868</v>
      </c>
      <c r="D81" s="1" t="s">
        <v>318</v>
      </c>
      <c r="E81" s="1" t="s">
        <v>869</v>
      </c>
      <c r="F81" s="1" t="s">
        <v>870</v>
      </c>
      <c r="G81" s="1" t="s">
        <v>871</v>
      </c>
      <c r="H81" s="1" t="s">
        <v>872</v>
      </c>
      <c r="I81" s="1" t="s">
        <v>873</v>
      </c>
      <c r="J81" s="1" t="s">
        <v>874</v>
      </c>
      <c r="K81" s="1" t="s">
        <v>832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875</v>
      </c>
      <c r="B82" s="1" t="s">
        <v>876</v>
      </c>
      <c r="C82" s="1" t="s">
        <v>877</v>
      </c>
      <c r="D82" s="1" t="s">
        <v>878</v>
      </c>
      <c r="E82" s="1" t="s">
        <v>879</v>
      </c>
      <c r="F82" s="1" t="s">
        <v>880</v>
      </c>
      <c r="G82" s="1" t="s">
        <v>881</v>
      </c>
      <c r="H82" s="1" t="s">
        <v>882</v>
      </c>
      <c r="I82" s="1" t="s">
        <v>883</v>
      </c>
      <c r="J82" s="1" t="s">
        <v>884</v>
      </c>
      <c r="K82" s="1" t="s">
        <v>885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886</v>
      </c>
      <c r="B83" s="1" t="s">
        <v>887</v>
      </c>
      <c r="C83" s="1" t="s">
        <v>888</v>
      </c>
      <c r="D83" s="1" t="s">
        <v>889</v>
      </c>
      <c r="E83" s="1" t="s">
        <v>890</v>
      </c>
      <c r="F83" s="1" t="s">
        <v>891</v>
      </c>
      <c r="G83" s="1" t="s">
        <v>892</v>
      </c>
      <c r="H83" s="1" t="s">
        <v>893</v>
      </c>
      <c r="I83" s="1" t="s">
        <v>894</v>
      </c>
      <c r="J83" s="1" t="s">
        <v>895</v>
      </c>
      <c r="K83" s="1" t="s">
        <v>896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897</v>
      </c>
      <c r="B84" s="1" t="s">
        <v>887</v>
      </c>
      <c r="C84" s="1" t="s">
        <v>888</v>
      </c>
      <c r="D84" s="1" t="s">
        <v>889</v>
      </c>
      <c r="E84" s="1" t="s">
        <v>890</v>
      </c>
      <c r="F84" s="1" t="s">
        <v>891</v>
      </c>
      <c r="G84" s="1" t="s">
        <v>892</v>
      </c>
      <c r="H84" s="1" t="s">
        <v>893</v>
      </c>
      <c r="I84" s="1" t="s">
        <v>894</v>
      </c>
      <c r="J84" s="1" t="s">
        <v>895</v>
      </c>
      <c r="K84" s="1" t="s">
        <v>898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899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900</v>
      </c>
      <c r="B86" s="1" t="s">
        <v>901</v>
      </c>
      <c r="C86" s="1" t="s">
        <v>902</v>
      </c>
      <c r="D86" s="1" t="s">
        <v>903</v>
      </c>
      <c r="E86" s="1" t="s">
        <v>609</v>
      </c>
      <c r="F86" s="1" t="s">
        <v>904</v>
      </c>
      <c r="G86" s="1" t="s">
        <v>905</v>
      </c>
      <c r="H86" s="1" t="s">
        <v>906</v>
      </c>
      <c r="I86" s="1" t="s">
        <v>907</v>
      </c>
      <c r="J86" s="1" t="s">
        <v>908</v>
      </c>
      <c r="K86" s="1" t="s">
        <v>909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910</v>
      </c>
      <c r="B87" s="1" t="s">
        <v>911</v>
      </c>
      <c r="C87" s="1" t="s">
        <v>912</v>
      </c>
      <c r="D87" s="1" t="s">
        <v>698</v>
      </c>
      <c r="E87" s="1" t="s">
        <v>913</v>
      </c>
      <c r="F87" s="1" t="s">
        <v>914</v>
      </c>
      <c r="G87" s="1" t="s">
        <v>915</v>
      </c>
      <c r="H87" s="1" t="s">
        <v>916</v>
      </c>
      <c r="I87" s="1" t="s">
        <v>917</v>
      </c>
      <c r="J87" s="1" t="s">
        <v>918</v>
      </c>
      <c r="K87" s="1" t="s">
        <v>919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920</v>
      </c>
      <c r="B88" s="1" t="s">
        <v>921</v>
      </c>
      <c r="C88" s="1" t="s">
        <v>922</v>
      </c>
      <c r="D88" s="1" t="s">
        <v>923</v>
      </c>
      <c r="E88" s="1" t="s">
        <v>924</v>
      </c>
      <c r="F88" s="1" t="s">
        <v>925</v>
      </c>
      <c r="G88" s="1" t="s">
        <v>926</v>
      </c>
      <c r="H88" s="1" t="s">
        <v>919</v>
      </c>
      <c r="I88" s="1" t="s">
        <v>927</v>
      </c>
      <c r="J88" s="1" t="s">
        <v>928</v>
      </c>
      <c r="K88" s="1" t="s">
        <v>929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930</v>
      </c>
      <c r="B89" s="1" t="s">
        <v>931</v>
      </c>
      <c r="C89" s="1" t="s">
        <v>932</v>
      </c>
      <c r="D89" s="1" t="s">
        <v>933</v>
      </c>
      <c r="E89" s="1" t="s">
        <v>934</v>
      </c>
      <c r="F89" s="1" t="s">
        <v>935</v>
      </c>
      <c r="G89" s="1" t="s">
        <v>936</v>
      </c>
      <c r="H89" s="1" t="s">
        <v>937</v>
      </c>
      <c r="I89" s="1" t="s">
        <v>938</v>
      </c>
      <c r="J89" s="1" t="s">
        <v>939</v>
      </c>
      <c r="K89" s="1" t="s">
        <v>940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941</v>
      </c>
      <c r="B90" s="1" t="s">
        <v>942</v>
      </c>
      <c r="C90" s="1" t="s">
        <v>943</v>
      </c>
      <c r="D90" s="1" t="s">
        <v>944</v>
      </c>
      <c r="E90" s="1" t="s">
        <v>945</v>
      </c>
      <c r="F90" s="1" t="s">
        <v>946</v>
      </c>
      <c r="G90" s="1" t="s">
        <v>947</v>
      </c>
      <c r="H90" s="1" t="s">
        <v>948</v>
      </c>
      <c r="I90" s="1" t="s">
        <v>949</v>
      </c>
      <c r="J90" s="1" t="s">
        <v>950</v>
      </c>
      <c r="K90" s="1" t="s">
        <v>951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952</v>
      </c>
      <c r="B91" s="1" t="s">
        <v>953</v>
      </c>
      <c r="C91" s="1" t="s">
        <v>954</v>
      </c>
      <c r="D91" s="1" t="s">
        <v>955</v>
      </c>
      <c r="E91" s="1" t="s">
        <v>956</v>
      </c>
      <c r="F91" s="1" t="s">
        <v>957</v>
      </c>
      <c r="G91" s="1" t="s">
        <v>742</v>
      </c>
      <c r="H91" s="1" t="s">
        <v>958</v>
      </c>
      <c r="I91" s="1" t="s">
        <v>959</v>
      </c>
      <c r="J91" s="1" t="s">
        <v>960</v>
      </c>
      <c r="K91" s="1" t="s">
        <v>961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962</v>
      </c>
      <c r="B92" s="1" t="s">
        <v>953</v>
      </c>
      <c r="C92" s="1" t="s">
        <v>954</v>
      </c>
      <c r="D92" s="1" t="s">
        <v>955</v>
      </c>
      <c r="E92" s="1" t="s">
        <v>956</v>
      </c>
      <c r="F92" s="1" t="s">
        <v>957</v>
      </c>
      <c r="G92" s="1" t="s">
        <v>742</v>
      </c>
      <c r="H92" s="1" t="s">
        <v>958</v>
      </c>
      <c r="I92" s="1" t="s">
        <v>959</v>
      </c>
      <c r="J92" s="1" t="s">
        <v>960</v>
      </c>
      <c r="K92" s="1" t="s">
        <v>961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963</v>
      </c>
      <c r="B93" s="1" t="s">
        <v>964</v>
      </c>
      <c r="C93" s="1" t="s">
        <v>965</v>
      </c>
      <c r="D93" s="1" t="s">
        <v>966</v>
      </c>
      <c r="E93" s="1" t="s">
        <v>967</v>
      </c>
      <c r="F93" s="1" t="s">
        <v>968</v>
      </c>
      <c r="G93" s="1" t="s">
        <v>969</v>
      </c>
      <c r="H93" s="1" t="s">
        <v>970</v>
      </c>
      <c r="I93" s="1" t="s">
        <v>971</v>
      </c>
      <c r="J93" s="1" t="s">
        <v>972</v>
      </c>
      <c r="K93" s="1" t="s">
        <v>973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974</v>
      </c>
      <c r="B94" s="1" t="s">
        <v>975</v>
      </c>
      <c r="C94" s="1" t="s">
        <v>976</v>
      </c>
      <c r="D94" s="1" t="s">
        <v>977</v>
      </c>
      <c r="E94" s="1" t="s">
        <v>978</v>
      </c>
      <c r="F94" s="1" t="s">
        <v>979</v>
      </c>
      <c r="G94" s="1" t="s">
        <v>980</v>
      </c>
      <c r="H94" s="1" t="s">
        <v>981</v>
      </c>
      <c r="I94" s="1" t="s">
        <v>982</v>
      </c>
      <c r="J94" s="1" t="s">
        <v>983</v>
      </c>
      <c r="K94" s="1" t="s">
        <v>984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985</v>
      </c>
      <c r="B95" s="1" t="s">
        <v>986</v>
      </c>
      <c r="C95" s="1" t="s">
        <v>987</v>
      </c>
      <c r="D95" s="1" t="s">
        <v>988</v>
      </c>
      <c r="E95" s="1" t="s">
        <v>694</v>
      </c>
      <c r="F95" s="1" t="s">
        <v>989</v>
      </c>
      <c r="G95" s="1" t="s">
        <v>990</v>
      </c>
      <c r="H95" s="1" t="s">
        <v>916</v>
      </c>
      <c r="I95" s="1" t="s">
        <v>991</v>
      </c>
      <c r="J95" s="1" t="s">
        <v>992</v>
      </c>
      <c r="K95" s="1" t="s">
        <v>993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994</v>
      </c>
      <c r="B96" s="1" t="s">
        <v>995</v>
      </c>
      <c r="C96" s="1" t="s">
        <v>996</v>
      </c>
      <c r="D96" s="1" t="s">
        <v>997</v>
      </c>
      <c r="E96" s="1" t="s">
        <v>998</v>
      </c>
      <c r="F96" s="1" t="s">
        <v>491</v>
      </c>
      <c r="G96" s="1" t="s">
        <v>999</v>
      </c>
      <c r="H96" s="1" t="s">
        <v>534</v>
      </c>
      <c r="I96" s="1" t="s">
        <v>1000</v>
      </c>
      <c r="J96" s="1" t="s">
        <v>1001</v>
      </c>
      <c r="K96" s="1" t="s">
        <v>1002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1003</v>
      </c>
      <c r="B97" s="1" t="s">
        <v>1004</v>
      </c>
      <c r="C97" s="1" t="s">
        <v>811</v>
      </c>
      <c r="D97" s="1" t="s">
        <v>1005</v>
      </c>
      <c r="E97" s="1" t="s">
        <v>1006</v>
      </c>
      <c r="F97" s="1" t="s">
        <v>1007</v>
      </c>
      <c r="G97" s="1" t="s">
        <v>324</v>
      </c>
      <c r="H97" s="1" t="s">
        <v>1008</v>
      </c>
      <c r="I97" s="1" t="s">
        <v>1009</v>
      </c>
      <c r="J97" s="1" t="s">
        <v>1010</v>
      </c>
      <c r="K97" s="1" t="s">
        <v>1011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1012</v>
      </c>
      <c r="B98" s="1" t="s">
        <v>1013</v>
      </c>
      <c r="C98" s="1" t="s">
        <v>833</v>
      </c>
      <c r="D98" s="1" t="s">
        <v>1014</v>
      </c>
      <c r="E98" s="1" t="s">
        <v>1015</v>
      </c>
      <c r="F98" s="1" t="s">
        <v>1016</v>
      </c>
      <c r="G98" s="1" t="s">
        <v>1017</v>
      </c>
      <c r="H98" s="1" t="s">
        <v>1018</v>
      </c>
      <c r="I98" s="1" t="s">
        <v>1019</v>
      </c>
      <c r="J98" s="1" t="s">
        <v>1020</v>
      </c>
      <c r="K98" s="1" t="s">
        <v>1021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1022</v>
      </c>
      <c r="B99" s="1" t="s">
        <v>1023</v>
      </c>
      <c r="C99" s="1" t="s">
        <v>1024</v>
      </c>
      <c r="D99" s="1" t="s">
        <v>1025</v>
      </c>
      <c r="E99" s="1" t="s">
        <v>756</v>
      </c>
      <c r="F99" s="1" t="s">
        <v>1026</v>
      </c>
      <c r="G99" s="1" t="s">
        <v>1009</v>
      </c>
      <c r="H99" s="1" t="s">
        <v>1027</v>
      </c>
      <c r="I99" s="1" t="s">
        <v>1028</v>
      </c>
      <c r="J99" s="1" t="s">
        <v>679</v>
      </c>
      <c r="K99" s="1" t="s">
        <v>1029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1030</v>
      </c>
      <c r="B100" s="1" t="s">
        <v>1031</v>
      </c>
      <c r="C100" s="1" t="s">
        <v>297</v>
      </c>
      <c r="D100" s="1" t="s">
        <v>1032</v>
      </c>
      <c r="E100" s="1" t="s">
        <v>1033</v>
      </c>
      <c r="F100" s="1" t="s">
        <v>1034</v>
      </c>
      <c r="G100" s="1" t="s">
        <v>1035</v>
      </c>
      <c r="H100" s="1" t="s">
        <v>926</v>
      </c>
      <c r="I100" s="1" t="s">
        <v>1036</v>
      </c>
      <c r="J100" s="1">
        <v>6.0</v>
      </c>
      <c r="K100" s="1" t="s">
        <v>1037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1038</v>
      </c>
      <c r="B101" s="1" t="s">
        <v>1039</v>
      </c>
      <c r="C101" s="1" t="s">
        <v>1040</v>
      </c>
      <c r="D101" s="1" t="s">
        <v>1041</v>
      </c>
      <c r="E101" s="1" t="s">
        <v>1042</v>
      </c>
      <c r="F101" s="1" t="s">
        <v>1043</v>
      </c>
      <c r="G101" s="1" t="s">
        <v>773</v>
      </c>
      <c r="H101" s="1" t="s">
        <v>1044</v>
      </c>
      <c r="I101" s="1" t="s">
        <v>1045</v>
      </c>
      <c r="J101" s="1" t="s">
        <v>1046</v>
      </c>
      <c r="K101" s="1" t="s">
        <v>1047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1048</v>
      </c>
      <c r="B102" s="1" t="s">
        <v>1049</v>
      </c>
      <c r="C102" s="1" t="s">
        <v>1050</v>
      </c>
      <c r="D102" s="1" t="s">
        <v>576</v>
      </c>
      <c r="E102" s="1" t="s">
        <v>1051</v>
      </c>
      <c r="F102" s="1" t="s">
        <v>1052</v>
      </c>
      <c r="G102" s="1" t="s">
        <v>1053</v>
      </c>
      <c r="H102" s="1" t="s">
        <v>1054</v>
      </c>
      <c r="I102" s="1" t="s">
        <v>1055</v>
      </c>
      <c r="J102" s="1" t="s">
        <v>1056</v>
      </c>
      <c r="K102" s="1" t="s">
        <v>1057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1058</v>
      </c>
      <c r="B103" s="1" t="s">
        <v>1059</v>
      </c>
      <c r="C103" s="1" t="s">
        <v>1060</v>
      </c>
      <c r="D103" s="1" t="s">
        <v>1061</v>
      </c>
      <c r="E103" s="1" t="s">
        <v>1062</v>
      </c>
      <c r="F103" s="1" t="s">
        <v>1063</v>
      </c>
      <c r="G103" s="1" t="s">
        <v>1064</v>
      </c>
      <c r="H103" s="1" t="s">
        <v>1065</v>
      </c>
      <c r="I103" s="1" t="s">
        <v>1066</v>
      </c>
      <c r="J103" s="1" t="s">
        <v>1067</v>
      </c>
      <c r="K103" s="1" t="s">
        <v>936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1068</v>
      </c>
      <c r="B104" s="1" t="s">
        <v>1059</v>
      </c>
      <c r="C104" s="1" t="s">
        <v>1060</v>
      </c>
      <c r="D104" s="1" t="s">
        <v>1061</v>
      </c>
      <c r="E104" s="1" t="s">
        <v>1062</v>
      </c>
      <c r="F104" s="1" t="s">
        <v>1063</v>
      </c>
      <c r="G104" s="1" t="s">
        <v>1064</v>
      </c>
      <c r="H104" s="1" t="s">
        <v>1065</v>
      </c>
      <c r="I104" s="1" t="s">
        <v>1066</v>
      </c>
      <c r="J104" s="1" t="s">
        <v>1067</v>
      </c>
      <c r="K104" s="1" t="s">
        <v>632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1069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1070</v>
      </c>
      <c r="B106" s="1" t="s">
        <v>1071</v>
      </c>
      <c r="C106" s="1" t="s">
        <v>1072</v>
      </c>
      <c r="D106" s="1" t="s">
        <v>1073</v>
      </c>
      <c r="E106" s="1" t="s">
        <v>1074</v>
      </c>
      <c r="F106" s="1" t="s">
        <v>903</v>
      </c>
      <c r="G106" s="1" t="s">
        <v>1075</v>
      </c>
      <c r="H106" s="1" t="s">
        <v>1001</v>
      </c>
      <c r="I106" s="1" t="s">
        <v>1076</v>
      </c>
      <c r="J106" s="1" t="s">
        <v>1077</v>
      </c>
      <c r="K106" s="1" t="s">
        <v>1078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1079</v>
      </c>
      <c r="B107" s="1" t="s">
        <v>1080</v>
      </c>
      <c r="C107" s="1" t="s">
        <v>1081</v>
      </c>
      <c r="D107" s="1" t="s">
        <v>988</v>
      </c>
      <c r="E107" s="1" t="s">
        <v>1082</v>
      </c>
      <c r="F107" s="1" t="s">
        <v>1083</v>
      </c>
      <c r="G107" s="1" t="s">
        <v>1084</v>
      </c>
      <c r="H107" s="1" t="s">
        <v>1085</v>
      </c>
      <c r="I107" s="1" t="s">
        <v>1086</v>
      </c>
      <c r="J107" s="1" t="s">
        <v>1087</v>
      </c>
      <c r="K107" s="1" t="s">
        <v>1088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1089</v>
      </c>
      <c r="B108" s="1" t="s">
        <v>1090</v>
      </c>
      <c r="C108" s="1" t="s">
        <v>1091</v>
      </c>
      <c r="D108" s="1" t="s">
        <v>326</v>
      </c>
      <c r="E108" s="1" t="s">
        <v>1092</v>
      </c>
      <c r="F108" s="1" t="s">
        <v>1093</v>
      </c>
      <c r="G108" s="1" t="s">
        <v>1094</v>
      </c>
      <c r="H108" s="1" t="s">
        <v>415</v>
      </c>
      <c r="I108" s="1" t="s">
        <v>1095</v>
      </c>
      <c r="J108" s="1" t="s">
        <v>1096</v>
      </c>
      <c r="K108" s="1" t="s">
        <v>1097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1098</v>
      </c>
      <c r="B109" s="1" t="s">
        <v>1099</v>
      </c>
      <c r="C109" s="1" t="s">
        <v>1100</v>
      </c>
      <c r="D109" s="1" t="s">
        <v>1101</v>
      </c>
      <c r="E109" s="1" t="s">
        <v>1102</v>
      </c>
      <c r="F109" s="1" t="s">
        <v>1103</v>
      </c>
      <c r="G109" s="1" t="s">
        <v>1104</v>
      </c>
      <c r="H109" s="1" t="s">
        <v>1105</v>
      </c>
      <c r="I109" s="1" t="s">
        <v>644</v>
      </c>
      <c r="J109" s="1" t="s">
        <v>1106</v>
      </c>
      <c r="K109" s="1" t="s">
        <v>1107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1108</v>
      </c>
      <c r="B110" s="1" t="s">
        <v>1109</v>
      </c>
      <c r="C110" s="1" t="s">
        <v>1110</v>
      </c>
      <c r="D110" s="1" t="s">
        <v>1111</v>
      </c>
      <c r="E110" s="1" t="s">
        <v>914</v>
      </c>
      <c r="F110" s="1" t="s">
        <v>1112</v>
      </c>
      <c r="G110" s="1" t="s">
        <v>1113</v>
      </c>
      <c r="H110" s="1" t="s">
        <v>917</v>
      </c>
      <c r="I110" s="1" t="s">
        <v>1114</v>
      </c>
      <c r="J110" s="1" t="s">
        <v>1115</v>
      </c>
      <c r="K110" s="1" t="s">
        <v>1116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1117</v>
      </c>
      <c r="B111" s="1" t="s">
        <v>1118</v>
      </c>
      <c r="C111" s="1" t="s">
        <v>1119</v>
      </c>
      <c r="D111" s="1" t="s">
        <v>1120</v>
      </c>
      <c r="E111" s="1" t="s">
        <v>1121</v>
      </c>
      <c r="F111" s="1" t="s">
        <v>1122</v>
      </c>
      <c r="G111" s="1" t="s">
        <v>1123</v>
      </c>
      <c r="H111" s="1" t="s">
        <v>1124</v>
      </c>
      <c r="I111" s="1" t="s">
        <v>1125</v>
      </c>
      <c r="J111" s="1" t="s">
        <v>1126</v>
      </c>
      <c r="K111" s="1" t="s">
        <v>1127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1128</v>
      </c>
      <c r="B112" s="1" t="s">
        <v>1118</v>
      </c>
      <c r="C112" s="1" t="s">
        <v>1119</v>
      </c>
      <c r="D112" s="1" t="s">
        <v>1120</v>
      </c>
      <c r="E112" s="1" t="s">
        <v>1121</v>
      </c>
      <c r="F112" s="1" t="s">
        <v>1122</v>
      </c>
      <c r="G112" s="1" t="s">
        <v>1123</v>
      </c>
      <c r="H112" s="1" t="s">
        <v>1124</v>
      </c>
      <c r="I112" s="1" t="s">
        <v>1125</v>
      </c>
      <c r="J112" s="1" t="s">
        <v>1126</v>
      </c>
      <c r="K112" s="1" t="s">
        <v>1127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1129</v>
      </c>
      <c r="B113" s="1" t="s">
        <v>1130</v>
      </c>
      <c r="C113" s="1" t="s">
        <v>1131</v>
      </c>
      <c r="D113" s="1" t="s">
        <v>1132</v>
      </c>
      <c r="E113" s="1" t="s">
        <v>456</v>
      </c>
      <c r="F113" s="1" t="s">
        <v>1133</v>
      </c>
      <c r="G113" s="1" t="s">
        <v>362</v>
      </c>
      <c r="H113" s="1" t="s">
        <v>1134</v>
      </c>
      <c r="I113" s="1" t="s">
        <v>1135</v>
      </c>
      <c r="J113" s="1" t="s">
        <v>1136</v>
      </c>
      <c r="K113" s="1" t="s">
        <v>1137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1138</v>
      </c>
      <c r="B114" s="1" t="s">
        <v>1139</v>
      </c>
      <c r="C114" s="1" t="s">
        <v>1140</v>
      </c>
      <c r="D114" s="1" t="s">
        <v>1141</v>
      </c>
      <c r="E114" s="1" t="s">
        <v>1142</v>
      </c>
      <c r="F114" s="1" t="s">
        <v>1143</v>
      </c>
      <c r="G114" s="1" t="s">
        <v>1144</v>
      </c>
      <c r="H114" s="1" t="s">
        <v>1145</v>
      </c>
      <c r="I114" s="1" t="s">
        <v>1146</v>
      </c>
      <c r="J114" s="1" t="s">
        <v>1147</v>
      </c>
      <c r="K114" s="1" t="s">
        <v>1148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1149</v>
      </c>
      <c r="B115" s="1" t="s">
        <v>1150</v>
      </c>
      <c r="C115" s="1" t="s">
        <v>1151</v>
      </c>
      <c r="D115" s="1" t="s">
        <v>1152</v>
      </c>
      <c r="E115" s="1" t="s">
        <v>1153</v>
      </c>
      <c r="F115" s="1" t="s">
        <v>1154</v>
      </c>
      <c r="G115" s="1" t="s">
        <v>1155</v>
      </c>
      <c r="H115" s="1" t="s">
        <v>1156</v>
      </c>
      <c r="I115" s="1" t="s">
        <v>1111</v>
      </c>
      <c r="J115" s="1" t="s">
        <v>1157</v>
      </c>
      <c r="K115" s="1" t="s">
        <v>1158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1159</v>
      </c>
      <c r="B116" s="1" t="s">
        <v>1160</v>
      </c>
      <c r="C116" s="1" t="s">
        <v>1161</v>
      </c>
      <c r="D116" s="1" t="s">
        <v>1132</v>
      </c>
      <c r="E116" s="1" t="s">
        <v>1162</v>
      </c>
      <c r="F116" s="1" t="s">
        <v>1163</v>
      </c>
      <c r="G116" s="1" t="s">
        <v>1164</v>
      </c>
      <c r="H116" s="1" t="s">
        <v>1087</v>
      </c>
      <c r="I116" s="1" t="s">
        <v>1165</v>
      </c>
      <c r="J116" s="1" t="s">
        <v>1166</v>
      </c>
      <c r="K116" s="1" t="s">
        <v>392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1167</v>
      </c>
      <c r="B117" s="1" t="s">
        <v>1168</v>
      </c>
      <c r="C117" s="1" t="s">
        <v>1169</v>
      </c>
      <c r="D117" s="1" t="s">
        <v>1170</v>
      </c>
      <c r="E117" s="1" t="s">
        <v>1171</v>
      </c>
      <c r="F117" s="1" t="s">
        <v>1172</v>
      </c>
      <c r="G117" s="1" t="s">
        <v>1173</v>
      </c>
      <c r="H117" s="1" t="s">
        <v>1111</v>
      </c>
      <c r="I117" s="1" t="s">
        <v>1174</v>
      </c>
      <c r="J117" s="1" t="s">
        <v>1175</v>
      </c>
      <c r="K117" s="1" t="s">
        <v>1176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1177</v>
      </c>
      <c r="B118" s="1" t="s">
        <v>1066</v>
      </c>
      <c r="C118" s="1" t="s">
        <v>1178</v>
      </c>
      <c r="D118" s="1" t="s">
        <v>1179</v>
      </c>
      <c r="E118" s="1" t="s">
        <v>1173</v>
      </c>
      <c r="F118" s="1" t="s">
        <v>1180</v>
      </c>
      <c r="G118" s="1" t="s">
        <v>1181</v>
      </c>
      <c r="H118" s="1" t="s">
        <v>1182</v>
      </c>
      <c r="I118" s="1" t="s">
        <v>1183</v>
      </c>
      <c r="J118" s="1" t="s">
        <v>1184</v>
      </c>
      <c r="K118" s="1" t="s">
        <v>274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1185</v>
      </c>
      <c r="B119" s="1" t="s">
        <v>1186</v>
      </c>
      <c r="C119" s="1" t="s">
        <v>1187</v>
      </c>
      <c r="D119" s="1" t="s">
        <v>1188</v>
      </c>
      <c r="E119" s="1" t="s">
        <v>1189</v>
      </c>
      <c r="F119" s="1" t="s">
        <v>1190</v>
      </c>
      <c r="G119" s="1" t="s">
        <v>309</v>
      </c>
      <c r="H119" s="1" t="s">
        <v>258</v>
      </c>
      <c r="I119" s="1" t="s">
        <v>836</v>
      </c>
      <c r="J119" s="1" t="s">
        <v>423</v>
      </c>
      <c r="K119" s="1" t="s">
        <v>523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1191</v>
      </c>
      <c r="B120" s="1" t="s">
        <v>1192</v>
      </c>
      <c r="C120" s="1" t="s">
        <v>1193</v>
      </c>
      <c r="D120" s="1" t="s">
        <v>1194</v>
      </c>
      <c r="E120" s="1" t="s">
        <v>1195</v>
      </c>
      <c r="F120" s="1" t="s">
        <v>665</v>
      </c>
      <c r="G120" s="1" t="s">
        <v>1196</v>
      </c>
      <c r="H120" s="1" t="s">
        <v>1019</v>
      </c>
      <c r="I120" s="1" t="s">
        <v>1197</v>
      </c>
      <c r="J120" s="1" t="s">
        <v>1198</v>
      </c>
      <c r="K120" s="1" t="s">
        <v>1199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1200</v>
      </c>
      <c r="B121" s="1" t="s">
        <v>1201</v>
      </c>
      <c r="C121" s="1" t="s">
        <v>1202</v>
      </c>
      <c r="D121" s="1" t="s">
        <v>1203</v>
      </c>
      <c r="E121" s="1" t="s">
        <v>1204</v>
      </c>
      <c r="F121" s="1" t="s">
        <v>1205</v>
      </c>
      <c r="G121" s="1" t="s">
        <v>1206</v>
      </c>
      <c r="H121" s="1" t="s">
        <v>1207</v>
      </c>
      <c r="I121" s="1" t="s">
        <v>1208</v>
      </c>
      <c r="J121" s="1" t="s">
        <v>1209</v>
      </c>
      <c r="K121" s="1" t="s">
        <v>1210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1211</v>
      </c>
      <c r="B122" s="1" t="s">
        <v>1212</v>
      </c>
      <c r="C122" s="1" t="s">
        <v>1213</v>
      </c>
      <c r="D122" s="1" t="s">
        <v>1214</v>
      </c>
      <c r="E122" s="1" t="s">
        <v>1215</v>
      </c>
      <c r="F122" s="1" t="s">
        <v>1216</v>
      </c>
      <c r="G122" s="1" t="s">
        <v>1217</v>
      </c>
      <c r="H122" s="1" t="s">
        <v>1218</v>
      </c>
      <c r="I122" s="1" t="s">
        <v>1219</v>
      </c>
      <c r="J122" s="1" t="s">
        <v>1220</v>
      </c>
      <c r="K122" s="1" t="s">
        <v>1221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1222</v>
      </c>
      <c r="B123" s="1">
        <v>0.0</v>
      </c>
      <c r="C123" s="1" t="s">
        <v>1223</v>
      </c>
      <c r="D123" s="1" t="s">
        <v>1224</v>
      </c>
      <c r="E123" s="1" t="s">
        <v>1225</v>
      </c>
      <c r="F123" s="1" t="s">
        <v>1226</v>
      </c>
      <c r="G123" s="1" t="s">
        <v>1227</v>
      </c>
      <c r="H123" s="1" t="s">
        <v>1228</v>
      </c>
      <c r="I123" s="1" t="s">
        <v>622</v>
      </c>
      <c r="J123" s="1" t="s">
        <v>844</v>
      </c>
      <c r="K123" s="1" t="s">
        <v>1229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1230</v>
      </c>
      <c r="B124" s="1">
        <v>0.0</v>
      </c>
      <c r="C124" s="1" t="s">
        <v>1223</v>
      </c>
      <c r="D124" s="1" t="s">
        <v>1224</v>
      </c>
      <c r="E124" s="1" t="s">
        <v>1225</v>
      </c>
      <c r="F124" s="1" t="s">
        <v>1226</v>
      </c>
      <c r="G124" s="1" t="s">
        <v>1227</v>
      </c>
      <c r="H124" s="1" t="s">
        <v>1228</v>
      </c>
      <c r="I124" s="1" t="s">
        <v>622</v>
      </c>
      <c r="J124" s="1" t="s">
        <v>844</v>
      </c>
      <c r="K124" s="1" t="s">
        <v>1231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 t="s">
        <v>1232</v>
      </c>
      <c r="C1" s="1" t="s">
        <v>1233</v>
      </c>
      <c r="D1" s="1" t="s">
        <v>1234</v>
      </c>
      <c r="E1" s="1" t="s">
        <v>1235</v>
      </c>
      <c r="F1" s="1" t="s">
        <v>1236</v>
      </c>
      <c r="G1" s="1" t="s">
        <v>1237</v>
      </c>
      <c r="H1" s="1" t="s">
        <v>1238</v>
      </c>
      <c r="I1" s="1" t="s">
        <v>1239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1240</v>
      </c>
      <c r="B2" s="1" t="s">
        <v>1241</v>
      </c>
      <c r="C2" s="1" t="s">
        <v>1242</v>
      </c>
      <c r="D2" s="1" t="s">
        <v>1243</v>
      </c>
      <c r="E2" s="1" t="s">
        <v>1244</v>
      </c>
      <c r="F2" s="1" t="s">
        <v>1245</v>
      </c>
      <c r="G2" s="1" t="s">
        <v>1246</v>
      </c>
      <c r="H2" s="1" t="s">
        <v>1246</v>
      </c>
      <c r="I2" s="1" t="s">
        <v>1247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1248</v>
      </c>
      <c r="B3" s="1" t="s">
        <v>1247</v>
      </c>
      <c r="C3" s="1" t="s">
        <v>1249</v>
      </c>
      <c r="D3" s="1" t="s">
        <v>1250</v>
      </c>
      <c r="E3" s="1" t="s">
        <v>1251</v>
      </c>
      <c r="F3" s="1" t="s">
        <v>1252</v>
      </c>
      <c r="G3" s="1" t="s">
        <v>1253</v>
      </c>
      <c r="H3" s="1" t="s">
        <v>1254</v>
      </c>
      <c r="I3" s="1" t="s">
        <v>1247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1255</v>
      </c>
      <c r="B4" s="1" t="s">
        <v>1256</v>
      </c>
      <c r="C4" s="1" t="s">
        <v>1257</v>
      </c>
      <c r="D4" s="1" t="s">
        <v>1258</v>
      </c>
      <c r="E4" s="1" t="s">
        <v>1259</v>
      </c>
      <c r="F4" s="1" t="s">
        <v>1245</v>
      </c>
      <c r="G4" s="1" t="s">
        <v>1246</v>
      </c>
      <c r="H4" s="1" t="s">
        <v>1246</v>
      </c>
      <c r="I4" s="1" t="s">
        <v>1246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1248</v>
      </c>
      <c r="B5" s="1" t="s">
        <v>1247</v>
      </c>
      <c r="C5" s="1" t="s">
        <v>1260</v>
      </c>
      <c r="D5" s="1" t="s">
        <v>1261</v>
      </c>
      <c r="E5" s="1" t="s">
        <v>1262</v>
      </c>
      <c r="F5" s="1" t="s">
        <v>1263</v>
      </c>
      <c r="G5" s="1" t="s">
        <v>1253</v>
      </c>
      <c r="H5" s="1" t="s">
        <v>1254</v>
      </c>
      <c r="I5" s="1" t="s">
        <v>1254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1264</v>
      </c>
      <c r="B6" s="1" t="s">
        <v>1265</v>
      </c>
      <c r="C6" s="1" t="s">
        <v>1266</v>
      </c>
      <c r="D6" s="1" t="s">
        <v>1267</v>
      </c>
      <c r="E6" s="1" t="s">
        <v>1268</v>
      </c>
      <c r="F6" s="1" t="s">
        <v>1269</v>
      </c>
      <c r="G6" s="1" t="s">
        <v>1270</v>
      </c>
      <c r="H6" s="1" t="s">
        <v>1271</v>
      </c>
      <c r="I6" s="1" t="s">
        <v>1247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1272</v>
      </c>
      <c r="B7" s="1" t="s">
        <v>1273</v>
      </c>
      <c r="C7" s="1" t="s">
        <v>1274</v>
      </c>
      <c r="D7" s="1" t="s">
        <v>1275</v>
      </c>
      <c r="E7" s="1" t="s">
        <v>1276</v>
      </c>
      <c r="F7" s="1" t="s">
        <v>1247</v>
      </c>
      <c r="G7" s="1" t="s">
        <v>1247</v>
      </c>
      <c r="H7" s="1" t="s">
        <v>1247</v>
      </c>
      <c r="I7" s="1" t="s">
        <v>1247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1277</v>
      </c>
      <c r="B8" s="1" t="s">
        <v>1247</v>
      </c>
      <c r="C8" s="1" t="s">
        <v>1278</v>
      </c>
      <c r="D8" s="1" t="s">
        <v>1279</v>
      </c>
      <c r="E8" s="1" t="s">
        <v>1280</v>
      </c>
      <c r="F8" s="1" t="s">
        <v>1281</v>
      </c>
      <c r="G8" s="1" t="s">
        <v>1282</v>
      </c>
      <c r="H8" s="1" t="s">
        <v>1283</v>
      </c>
      <c r="I8" s="1" t="s">
        <v>1247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1284</v>
      </c>
      <c r="B9" s="1" t="s">
        <v>1285</v>
      </c>
      <c r="C9" s="1" t="s">
        <v>1286</v>
      </c>
      <c r="D9" s="1" t="s">
        <v>1287</v>
      </c>
      <c r="E9" s="1" t="s">
        <v>1288</v>
      </c>
      <c r="F9" s="1" t="s">
        <v>1289</v>
      </c>
      <c r="G9" s="1" t="s">
        <v>1290</v>
      </c>
      <c r="H9" s="1" t="s">
        <v>1291</v>
      </c>
      <c r="I9" s="1" t="s">
        <v>1292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1293</v>
      </c>
      <c r="B10" s="1" t="s">
        <v>1280</v>
      </c>
      <c r="C10" s="1" t="s">
        <v>1280</v>
      </c>
      <c r="D10" s="1" t="s">
        <v>1280</v>
      </c>
      <c r="E10" s="1" t="s">
        <v>1280</v>
      </c>
      <c r="F10" s="1" t="s">
        <v>1280</v>
      </c>
      <c r="G10" s="1" t="s">
        <v>1290</v>
      </c>
      <c r="H10" s="1" t="s">
        <v>1291</v>
      </c>
      <c r="I10" s="1" t="s">
        <v>1292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1294</v>
      </c>
      <c r="B11" s="1" t="s">
        <v>1280</v>
      </c>
      <c r="C11" s="1" t="s">
        <v>1280</v>
      </c>
      <c r="D11" s="1" t="s">
        <v>1280</v>
      </c>
      <c r="E11" s="1" t="s">
        <v>1280</v>
      </c>
      <c r="F11" s="1" t="s">
        <v>1280</v>
      </c>
      <c r="G11" s="1" t="s">
        <v>1295</v>
      </c>
      <c r="H11" s="1" t="s">
        <v>1296</v>
      </c>
      <c r="I11" s="1" t="s">
        <v>1247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1297</v>
      </c>
      <c r="B12" s="1" t="s">
        <v>1280</v>
      </c>
      <c r="C12" s="1" t="s">
        <v>1280</v>
      </c>
      <c r="D12" s="1" t="s">
        <v>1280</v>
      </c>
      <c r="E12" s="1" t="s">
        <v>1280</v>
      </c>
      <c r="F12" s="1" t="s">
        <v>1280</v>
      </c>
      <c r="G12" s="1" t="s">
        <v>1298</v>
      </c>
      <c r="H12" s="1" t="s">
        <v>1299</v>
      </c>
      <c r="I12" s="1" t="s">
        <v>1300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1301</v>
      </c>
      <c r="B13" s="1" t="s">
        <v>1302</v>
      </c>
      <c r="C13" s="1" t="s">
        <v>1303</v>
      </c>
      <c r="D13" s="1" t="s">
        <v>1304</v>
      </c>
      <c r="E13" s="1" t="s">
        <v>1305</v>
      </c>
      <c r="F13" s="1" t="s">
        <v>1247</v>
      </c>
      <c r="G13" s="1" t="s">
        <v>1247</v>
      </c>
      <c r="H13" s="1" t="s">
        <v>1247</v>
      </c>
      <c r="I13" s="1" t="s">
        <v>1247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1306</v>
      </c>
      <c r="B14" s="1" t="s">
        <v>1254</v>
      </c>
      <c r="C14" s="1" t="s">
        <v>1254</v>
      </c>
      <c r="D14" s="1" t="s">
        <v>1254</v>
      </c>
      <c r="E14" s="1" t="s">
        <v>1254</v>
      </c>
      <c r="F14" s="1" t="s">
        <v>1247</v>
      </c>
      <c r="G14" s="1" t="s">
        <v>1247</v>
      </c>
      <c r="H14" s="1" t="s">
        <v>1247</v>
      </c>
      <c r="I14" s="1" t="s">
        <v>1247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1307</v>
      </c>
      <c r="B15" s="1" t="s">
        <v>1247</v>
      </c>
      <c r="C15" s="1" t="s">
        <v>1247</v>
      </c>
      <c r="D15" s="1" t="s">
        <v>1247</v>
      </c>
      <c r="E15" s="1" t="s">
        <v>1247</v>
      </c>
      <c r="F15" s="1" t="s">
        <v>1247</v>
      </c>
      <c r="G15" s="1" t="s">
        <v>1247</v>
      </c>
      <c r="H15" s="1" t="s">
        <v>1247</v>
      </c>
      <c r="I15" s="1" t="s">
        <v>1247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1308</v>
      </c>
      <c r="B16" s="1" t="s">
        <v>1247</v>
      </c>
      <c r="C16" s="1" t="s">
        <v>1247</v>
      </c>
      <c r="D16" s="1" t="s">
        <v>1247</v>
      </c>
      <c r="E16" s="1" t="s">
        <v>1247</v>
      </c>
      <c r="F16" s="1" t="s">
        <v>1247</v>
      </c>
      <c r="G16" s="1" t="s">
        <v>1247</v>
      </c>
      <c r="H16" s="1" t="s">
        <v>1247</v>
      </c>
      <c r="I16" s="1" t="s">
        <v>1247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1309</v>
      </c>
      <c r="B17" s="1" t="s">
        <v>189</v>
      </c>
      <c r="C17" s="1" t="s">
        <v>190</v>
      </c>
      <c r="D17" s="1" t="s">
        <v>178</v>
      </c>
      <c r="E17" s="1" t="s">
        <v>179</v>
      </c>
      <c r="F17" s="1" t="s">
        <v>180</v>
      </c>
      <c r="G17" s="1" t="s">
        <v>1310</v>
      </c>
      <c r="H17" s="1" t="s">
        <v>1311</v>
      </c>
      <c r="I17" s="1" t="s">
        <v>1247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1312</v>
      </c>
      <c r="B18" s="1" t="s">
        <v>1247</v>
      </c>
      <c r="C18" s="1" t="s">
        <v>1247</v>
      </c>
      <c r="D18" s="1" t="s">
        <v>1247</v>
      </c>
      <c r="E18" s="1" t="s">
        <v>1247</v>
      </c>
      <c r="F18" s="1" t="s">
        <v>1247</v>
      </c>
      <c r="G18" s="1" t="s">
        <v>1247</v>
      </c>
      <c r="H18" s="1" t="s">
        <v>1247</v>
      </c>
      <c r="I18" s="1" t="s">
        <v>1247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1313</v>
      </c>
      <c r="B19" s="1" t="s">
        <v>1314</v>
      </c>
      <c r="C19" s="1" t="s">
        <v>1315</v>
      </c>
      <c r="D19" s="1" t="s">
        <v>1316</v>
      </c>
      <c r="E19" s="1" t="s">
        <v>1317</v>
      </c>
      <c r="F19" s="1" t="s">
        <v>1318</v>
      </c>
      <c r="G19" s="1" t="s">
        <v>1319</v>
      </c>
      <c r="H19" s="1" t="s">
        <v>1320</v>
      </c>
      <c r="I19" s="1" t="s">
        <v>1321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1322</v>
      </c>
      <c r="B20" s="1" t="s">
        <v>1323</v>
      </c>
      <c r="C20" s="1" t="s">
        <v>1324</v>
      </c>
      <c r="D20" s="1" t="s">
        <v>1325</v>
      </c>
      <c r="E20" s="1" t="s">
        <v>1326</v>
      </c>
      <c r="F20" s="1" t="s">
        <v>1327</v>
      </c>
      <c r="G20" s="1" t="s">
        <v>1328</v>
      </c>
      <c r="H20" s="1" t="s">
        <v>1329</v>
      </c>
      <c r="I20" s="1" t="s">
        <v>1247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1330</v>
      </c>
      <c r="B21" s="1" t="s">
        <v>1331</v>
      </c>
      <c r="C21" s="1" t="s">
        <v>1332</v>
      </c>
      <c r="D21" s="1" t="s">
        <v>1333</v>
      </c>
      <c r="E21" s="1" t="s">
        <v>1334</v>
      </c>
      <c r="F21" s="1" t="s">
        <v>1335</v>
      </c>
      <c r="G21" s="1" t="s">
        <v>1336</v>
      </c>
      <c r="H21" s="1" t="s">
        <v>1337</v>
      </c>
      <c r="I21" s="1" t="s">
        <v>1338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1339</v>
      </c>
      <c r="B22" s="1" t="s">
        <v>1340</v>
      </c>
      <c r="C22" s="1" t="s">
        <v>1341</v>
      </c>
      <c r="D22" s="1" t="s">
        <v>1342</v>
      </c>
      <c r="E22" s="1" t="s">
        <v>1343</v>
      </c>
      <c r="F22" s="1" t="s">
        <v>1344</v>
      </c>
      <c r="G22" s="1" t="s">
        <v>1345</v>
      </c>
      <c r="H22" s="1" t="s">
        <v>1346</v>
      </c>
      <c r="I22" s="1" t="s">
        <v>1247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132</v>
      </c>
      <c r="B23" s="1" t="s">
        <v>1347</v>
      </c>
      <c r="C23" s="1" t="s">
        <v>1348</v>
      </c>
      <c r="D23" s="1" t="s">
        <v>1349</v>
      </c>
      <c r="E23" s="1" t="s">
        <v>1350</v>
      </c>
      <c r="F23" s="1" t="s">
        <v>1247</v>
      </c>
      <c r="G23" s="1" t="s">
        <v>1247</v>
      </c>
      <c r="H23" s="1" t="s">
        <v>1247</v>
      </c>
      <c r="I23" s="1" t="s">
        <v>1247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1351</v>
      </c>
      <c r="B24" s="1" t="s">
        <v>1352</v>
      </c>
      <c r="C24" s="1" t="s">
        <v>1353</v>
      </c>
      <c r="D24" s="1" t="s">
        <v>1354</v>
      </c>
      <c r="E24" s="1" t="s">
        <v>1355</v>
      </c>
      <c r="F24" s="1" t="s">
        <v>1356</v>
      </c>
      <c r="G24" s="1" t="s">
        <v>1357</v>
      </c>
      <c r="H24" s="1" t="s">
        <v>1357</v>
      </c>
      <c r="I24" s="1" t="s">
        <v>1357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1358</v>
      </c>
      <c r="B25" s="1" t="s">
        <v>1359</v>
      </c>
      <c r="C25" s="1" t="s">
        <v>1360</v>
      </c>
      <c r="D25" s="1" t="s">
        <v>1361</v>
      </c>
      <c r="E25" s="1" t="s">
        <v>1362</v>
      </c>
      <c r="F25" s="1" t="s">
        <v>1363</v>
      </c>
      <c r="G25" s="1" t="s">
        <v>1364</v>
      </c>
      <c r="H25" s="1" t="s">
        <v>1364</v>
      </c>
      <c r="I25" s="1" t="s">
        <v>1247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1365</v>
      </c>
      <c r="B26" s="1" t="s">
        <v>1366</v>
      </c>
      <c r="C26" s="1" t="s">
        <v>1367</v>
      </c>
      <c r="D26" s="1" t="s">
        <v>1368</v>
      </c>
      <c r="E26" s="1" t="s">
        <v>1369</v>
      </c>
      <c r="F26" s="1" t="s">
        <v>1370</v>
      </c>
      <c r="G26" s="1" t="s">
        <v>1247</v>
      </c>
      <c r="H26" s="1" t="s">
        <v>1247</v>
      </c>
      <c r="I26" s="1" t="s">
        <v>1247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1371</v>
      </c>
      <c r="B2" s="1" t="s">
        <v>1372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1373</v>
      </c>
      <c r="B3" s="1" t="s">
        <v>1374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1375</v>
      </c>
      <c r="B4" s="1" t="s">
        <v>1376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1377</v>
      </c>
      <c r="B5" s="1" t="s">
        <v>1378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1379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1380</v>
      </c>
      <c r="B7" s="1" t="s">
        <v>1381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1382</v>
      </c>
      <c r="B8" s="1" t="s">
        <v>1383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1384</v>
      </c>
      <c r="B9" s="4" t="s">
        <v>1385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1386</v>
      </c>
      <c r="B10" s="1" t="s">
        <v>1387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1388</v>
      </c>
      <c r="B11" s="1" t="s">
        <v>1389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1390</v>
      </c>
      <c r="B12" s="1" t="s">
        <v>1387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1391</v>
      </c>
      <c r="B13" s="1" t="s">
        <v>1392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1393</v>
      </c>
      <c r="B14" s="1" t="s">
        <v>1394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1395</v>
      </c>
      <c r="B15" s="1" t="s">
        <v>1392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1396</v>
      </c>
      <c r="B16" s="1" t="s">
        <v>1397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1398</v>
      </c>
      <c r="B17" s="1">
        <v>2415.0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1399</v>
      </c>
      <c r="B18" s="1" t="s">
        <v>1400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1401</v>
      </c>
      <c r="B19" s="1">
        <v>6.0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1402</v>
      </c>
      <c r="B20" s="1">
        <v>3.0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1403</v>
      </c>
      <c r="B21" s="1">
        <v>3.0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1404</v>
      </c>
      <c r="B22" s="1">
        <v>1.0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1405</v>
      </c>
      <c r="B23" s="1">
        <v>1.0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1406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1407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1408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1409</v>
      </c>
      <c r="B27" s="1">
        <v>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1410</v>
      </c>
      <c r="B28" s="1">
        <v>36.61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1411</v>
      </c>
      <c r="B29" s="1">
        <v>35.41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1412</v>
      </c>
      <c r="B30" s="1">
        <v>35.2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1413</v>
      </c>
      <c r="B31" s="1">
        <v>36.71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1414</v>
      </c>
      <c r="B32" s="1">
        <v>36.61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1415</v>
      </c>
      <c r="B33" s="1">
        <v>35.41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1416</v>
      </c>
      <c r="B34" s="1">
        <v>35.2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1417</v>
      </c>
      <c r="B35" s="1">
        <v>36.71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1418</v>
      </c>
      <c r="B36" s="1">
        <v>1.319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1419</v>
      </c>
      <c r="B37" s="1">
        <v>38.93617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1420</v>
      </c>
      <c r="B38" s="1">
        <v>24.4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1421</v>
      </c>
      <c r="B39" s="1">
        <v>241820.0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1422</v>
      </c>
      <c r="B40" s="1">
        <v>241820.0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1423</v>
      </c>
      <c r="B41" s="1">
        <v>279161.0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1424</v>
      </c>
      <c r="B42" s="1">
        <v>141540.0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1425</v>
      </c>
      <c r="B43" s="1">
        <v>141540.0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1426</v>
      </c>
      <c r="B44" s="1">
        <v>800.0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1427</v>
      </c>
      <c r="B45" s="1">
        <v>800.0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1428</v>
      </c>
      <c r="B46" s="1">
        <v>8.97069632E8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1429</v>
      </c>
      <c r="B47" s="1">
        <v>25.76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1430</v>
      </c>
      <c r="B48" s="1">
        <v>45.15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1431</v>
      </c>
      <c r="B49" s="1">
        <v>1.7792364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1432</v>
      </c>
      <c r="B50" s="1">
        <v>39.3502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1433</v>
      </c>
      <c r="B51" s="1">
        <v>32.9244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1434</v>
      </c>
      <c r="B52" s="1" t="s">
        <v>1435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1436</v>
      </c>
      <c r="B53" s="1">
        <v>8.00657792E8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1437</v>
      </c>
      <c r="B54" s="1">
        <v>0.04758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1438</v>
      </c>
      <c r="B55" s="1">
        <v>2.4367672E7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1439</v>
      </c>
      <c r="B56" s="1">
        <v>2.45101E7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1440</v>
      </c>
      <c r="B57" s="1">
        <v>682114.0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1441</v>
      </c>
      <c r="B58" s="1">
        <v>781452.0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1442</v>
      </c>
      <c r="B59" s="1">
        <v>1.7328384E9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1443</v>
      </c>
      <c r="B60" s="1">
        <v>1.7356032E9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1444</v>
      </c>
      <c r="B61" s="1">
        <v>0.0278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1445</v>
      </c>
      <c r="B62" s="1">
        <v>0.00928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1446</v>
      </c>
      <c r="B63" s="1">
        <v>0.92424005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1447</v>
      </c>
      <c r="B64" s="1">
        <v>2.37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1448</v>
      </c>
      <c r="B65" s="1">
        <v>0.0402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1449</v>
      </c>
      <c r="B66" s="1">
        <v>2.45101E7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1450</v>
      </c>
      <c r="B67" s="1">
        <v>27.743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1451</v>
      </c>
      <c r="B68" s="1">
        <v>1.3192517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1452</v>
      </c>
      <c r="B69" s="1">
        <v>1.7039808E9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1453</v>
      </c>
      <c r="B70" s="1">
        <v>1.7356032E9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1454</v>
      </c>
      <c r="B71" s="1">
        <v>1.7276544E9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1455</v>
      </c>
      <c r="B72" s="1">
        <v>-0.096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1456</v>
      </c>
      <c r="B73" s="1">
        <v>2.3987E7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1457</v>
      </c>
      <c r="B74" s="1">
        <v>0.94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1458</v>
      </c>
      <c r="B75" s="1">
        <v>1.47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1459</v>
      </c>
      <c r="B76" s="1">
        <v>1.588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1460</v>
      </c>
      <c r="B77" s="1">
        <v>11.975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1461</v>
      </c>
      <c r="B78" s="1">
        <v>0.006875634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1462</v>
      </c>
      <c r="B79" s="1">
        <v>0.22263205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1463</v>
      </c>
      <c r="B80" s="1" t="s">
        <v>1464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1465</v>
      </c>
      <c r="B81" s="1" t="s">
        <v>1466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1467</v>
      </c>
      <c r="B82" s="1" t="s">
        <v>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1468</v>
      </c>
      <c r="B83" s="1" t="s">
        <v>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1469</v>
      </c>
      <c r="B84" s="1" t="s">
        <v>1470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1471</v>
      </c>
      <c r="B85" s="1" t="s">
        <v>1470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1472</v>
      </c>
      <c r="B86" s="1">
        <v>1.3300938E9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1473</v>
      </c>
      <c r="B87" s="1" t="s">
        <v>1474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1475</v>
      </c>
      <c r="B88" s="1" t="s">
        <v>1476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1477</v>
      </c>
      <c r="B89" s="1" t="s">
        <v>1478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1479</v>
      </c>
      <c r="B90" s="1" t="s">
        <v>1480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1481</v>
      </c>
      <c r="B91" s="1">
        <v>-1.8E7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1482</v>
      </c>
      <c r="B92" s="1">
        <v>36.6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1483</v>
      </c>
      <c r="B93" s="1">
        <v>45.0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1484</v>
      </c>
      <c r="B94" s="1">
        <v>36.0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1485</v>
      </c>
      <c r="B95" s="1">
        <v>40.33333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1486</v>
      </c>
      <c r="B96" s="1">
        <v>40.0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1487</v>
      </c>
      <c r="B97" s="1" t="s">
        <v>1488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1489</v>
      </c>
      <c r="B98" s="1">
        <v>3.0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1490</v>
      </c>
      <c r="B99" s="1">
        <v>1.00511E8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1491</v>
      </c>
      <c r="B100" s="1">
        <v>4.101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1492</v>
      </c>
      <c r="B101" s="1">
        <v>6.6861E7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1493</v>
      </c>
      <c r="B102" s="1">
        <v>4100000.0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1494</v>
      </c>
      <c r="B103" s="1">
        <v>3.174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1495</v>
      </c>
      <c r="B104" s="1">
        <v>3.592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1496</v>
      </c>
      <c r="B105" s="1">
        <v>5.04188E8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1497</v>
      </c>
      <c r="B106" s="1">
        <v>0.603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1498</v>
      </c>
      <c r="B107" s="1">
        <v>19.816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1499</v>
      </c>
      <c r="B108" s="1">
        <v>0.02424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1500</v>
      </c>
      <c r="B109" s="1">
        <v>0.035150003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1501</v>
      </c>
      <c r="B110" s="1">
        <v>2.27055008E8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1502</v>
      </c>
      <c r="B111" s="1">
        <v>4.9276248E7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1503</v>
      </c>
      <c r="B112" s="1">
        <v>7.7763E7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1504</v>
      </c>
      <c r="B113" s="1">
        <v>-0.058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1505</v>
      </c>
      <c r="B114" s="1">
        <v>-0.039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1506</v>
      </c>
      <c r="B115" s="1">
        <v>0.45034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1507</v>
      </c>
      <c r="B116" s="1">
        <v>0.13261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1508</v>
      </c>
      <c r="B117" s="1">
        <v>0.0683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1509</v>
      </c>
      <c r="B118" s="1" t="s">
        <v>1435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1510</v>
      </c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65</v>
      </c>
      <c r="B3" s="1">
        <v>11.0</v>
      </c>
      <c r="C3" s="1">
        <v>2.0</v>
      </c>
      <c r="D3" s="1">
        <v>34.0</v>
      </c>
      <c r="E3" s="1">
        <v>33.0</v>
      </c>
      <c r="F3" s="1">
        <v>7.0</v>
      </c>
      <c r="G3" s="1">
        <v>28.0</v>
      </c>
      <c r="H3" s="1">
        <v>35.0</v>
      </c>
      <c r="I3" s="1">
        <v>29.0</v>
      </c>
      <c r="J3" s="1">
        <v>53.0</v>
      </c>
      <c r="K3" s="1">
        <v>47.0</v>
      </c>
      <c r="L3" s="1">
        <f>IF(K3*FORECAST(L2,B3:K3,B2:K2)&gt;0,FORECAST(L2,B3:K3,B2:K2),K3)*$X$1</f>
        <v>50.66666667</v>
      </c>
      <c r="M3" s="1">
        <f>IF(L3*FORECAST(M2,B3:L3,B2:L2)&gt;0,FORECAST(M2,B3:L3,B2:L2),L3)*$X$1</f>
        <v>54.80606061</v>
      </c>
      <c r="N3" s="1">
        <f>IF(M3*FORECAST(N2,B3:M3,B2:M2)&gt;0,FORECAST(N2,B3:M3,B2:M2),M3)*$X$1</f>
        <v>58.94545455</v>
      </c>
      <c r="O3" s="1">
        <f>IF(N3*FORECAST(O2,B3:N3,B2:N2)&gt;0,FORECAST(O2,B3:N3,B2:N2),N3)*$X$1</f>
        <v>63.08484848</v>
      </c>
      <c r="P3" s="1">
        <f>IF(O3*FORECAST(P2,B3:O3,B2:O2)&gt;0,FORECAST(P2,B3:O3,B2:O2),O3)*$X$1</f>
        <v>67.22424242</v>
      </c>
      <c r="Q3" s="1">
        <f>IF(P3*FORECAST(Q2,B3:P3,B2:P2)&gt;0,FORECAST(Q2,B3:P3,B2:P2),P3)*$X$1</f>
        <v>71.36363636</v>
      </c>
      <c r="R3" s="1">
        <f>IF(Q3*FORECAST(R2,B3:Q3,B2:Q2)&gt;0,FORECAST(R2,B3:Q3,B2:Q2),Q3)*$X$1</f>
        <v>75.5030303</v>
      </c>
      <c r="S3" s="5">
        <f>IF(R3*FORECAST(S2,B3:R3,B2:R2)&gt;0,FORECAST(S2,B3:R3,B2:R2),R3)*$X$1</f>
        <v>79.64242424</v>
      </c>
      <c r="T3" s="5">
        <f>IF(S3*FORECAST(T2,B3:S3,B2:S2)&gt;0,FORECAST(T2,B3:S3,B2:S2),S3)*$X$1</f>
        <v>83.78181818</v>
      </c>
      <c r="U3" s="5">
        <f>IF(T3*FORECAST(U2,B3:T3,B2:T2)&gt;0,FORECAST(U2,B3:T3,B2:T2),T3)*$X$1</f>
        <v>87.92121212</v>
      </c>
      <c r="V3" s="5">
        <f>IF(U3*FORECAST(V2,B3:U3,B2:U2)&gt;0,FORECAST(V2,B3:U3,B2:U2),U3)*$X$1</f>
        <v>92.06060606</v>
      </c>
      <c r="W3" s="5">
        <f>IF(V3*FORECAST(W2,B3:V3,B2:V2)&gt;0,FORECAST(W2,B3:V3,B2:V2),V3)*$X$1</f>
        <v>96.2</v>
      </c>
      <c r="X3" s="2"/>
      <c r="Y3" s="2"/>
      <c r="Z3" s="2"/>
    </row>
    <row r="4">
      <c r="A4" s="3" t="s">
        <v>130</v>
      </c>
      <c r="B4" s="1">
        <v>-128.0</v>
      </c>
      <c r="C4" s="1">
        <v>-146.0</v>
      </c>
      <c r="D4" s="1">
        <v>-193.0</v>
      </c>
      <c r="E4" s="1">
        <v>-126.0</v>
      </c>
      <c r="F4" s="1">
        <v>-155.0</v>
      </c>
      <c r="G4" s="1">
        <v>-162.0</v>
      </c>
      <c r="H4" s="1">
        <v>-208.0</v>
      </c>
      <c r="I4" s="1">
        <v>-84.0</v>
      </c>
      <c r="J4" s="1">
        <v>-85.0</v>
      </c>
      <c r="K4" s="1">
        <v>-105.0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1511</v>
      </c>
      <c r="B5" s="1">
        <v>26.0</v>
      </c>
      <c r="C5" s="1">
        <v>26.0</v>
      </c>
      <c r="D5" s="1">
        <v>26.0</v>
      </c>
      <c r="E5" s="1">
        <v>26.0</v>
      </c>
      <c r="F5" s="1">
        <v>27.0</v>
      </c>
      <c r="G5" s="1">
        <v>27.0</v>
      </c>
      <c r="H5" s="1">
        <v>26.0</v>
      </c>
      <c r="I5" s="1">
        <v>27.0</v>
      </c>
      <c r="J5" s="1">
        <v>27.0</v>
      </c>
      <c r="K5" s="1">
        <v>26.0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1512</v>
      </c>
      <c r="L7" s="1">
        <f>IF(W3*FORECAST(W2,B3:W3,B2:W2)&gt;0,FORECAST(W2,B3:W3,B2:W2),V3)*$X$1 * (1+0.02)/(0.0818-0.02)</f>
        <v>1587.76699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1513</v>
      </c>
      <c r="L8" s="6">
        <f t="array" ref="L8">NPV(0.0818,M3:W3)</f>
        <v>511.589178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1514</v>
      </c>
      <c r="L9" s="6">
        <f t="array" ref="L9">NPV(0.0818,M16:W16)</f>
        <v>668.6056166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1515</v>
      </c>
      <c r="L10" s="6">
        <f>L8 + L9</f>
        <v>1180.194795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132</v>
      </c>
      <c r="L11" s="1">
        <v>-105.0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1516</v>
      </c>
      <c r="L12" s="6">
        <f>L10 - L11</f>
        <v>1285.194795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1517</v>
      </c>
      <c r="L13" s="1">
        <v>26.0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49.43056902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(1+0.02)/(0.0818-0.02)</f>
        <v>1587.76699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26</v>
      </c>
      <c r="B3" s="1">
        <v>41.0</v>
      </c>
      <c r="C3" s="1">
        <v>46.0</v>
      </c>
      <c r="D3" s="1">
        <v>42.0</v>
      </c>
      <c r="E3" s="1">
        <v>51.0</v>
      </c>
      <c r="F3" s="1">
        <v>76.0</v>
      </c>
      <c r="G3" s="1">
        <v>63.0</v>
      </c>
      <c r="H3" s="1">
        <v>50.0</v>
      </c>
      <c r="I3" s="1">
        <v>33.0</v>
      </c>
      <c r="J3" s="1">
        <v>-103.0</v>
      </c>
      <c r="K3" s="1">
        <v>17.0</v>
      </c>
      <c r="L3" s="1">
        <f>IF(K3*FORECAST(L2,B3:K3,B2:K2)&gt;0,FORECAST(L2,B3:K3,B2:K2),K3)*$X$1</f>
        <v>17</v>
      </c>
      <c r="M3" s="1">
        <f>IF(L3*FORECAST(M2,B3:L3,B2:L2)&gt;0,FORECAST(M2,B3:L3,B2:L2),L3)*$X$1</f>
        <v>17</v>
      </c>
      <c r="N3" s="1">
        <f>IF(M3*FORECAST(N2,B3:M3,B2:M2)&gt;0,FORECAST(N2,B3:M3,B2:M2),M3)*$X$1</f>
        <v>17</v>
      </c>
      <c r="O3" s="1">
        <f>IF(N3*FORECAST(O2,B3:N3,B2:N2)&gt;0,FORECAST(O2,B3:N3,B2:N2),N3)*$X$1</f>
        <v>17</v>
      </c>
      <c r="P3" s="1">
        <f>IF(O3*FORECAST(P2,B3:O3,B2:O2)&gt;0,FORECAST(P2,B3:O3,B2:O2),O3)*$X$1</f>
        <v>17</v>
      </c>
      <c r="Q3" s="1">
        <f>IF(P3*FORECAST(Q2,B3:P3,B2:P2)&gt;0,FORECAST(Q2,B3:P3,B2:P2),P3)*$X$1</f>
        <v>17</v>
      </c>
      <c r="R3" s="1">
        <f>IF(Q3*FORECAST(R2,B3:Q3,B2:Q2)&gt;0,FORECAST(R2,B3:Q3,B2:Q2),Q3)*$X$1</f>
        <v>17</v>
      </c>
      <c r="S3" s="5">
        <f>IF(R3*FORECAST(S2,B3:R3,B2:R2)&gt;0,FORECAST(S2,B3:R3,B2:R2),R3)*$X$1</f>
        <v>17</v>
      </c>
      <c r="T3" s="5">
        <f>IF(S3*FORECAST(T2,B3:S3,B2:S2)&gt;0,FORECAST(T2,B3:S3,B2:S2),S3)*$X$1</f>
        <v>0.7189542484</v>
      </c>
      <c r="U3" s="5">
        <f>IF(T3*FORECAST(U2,B3:T3,B2:T2)&gt;0,FORECAST(U2,B3:T3,B2:T2),T3)*$X$1</f>
        <v>0.7189542484</v>
      </c>
      <c r="V3" s="5">
        <f>IF(U3*FORECAST(V2,B3:U3,B2:U2)&gt;0,FORECAST(V2,B3:U3,B2:U2),U3)*$X$1</f>
        <v>0.7189542484</v>
      </c>
      <c r="W3" s="5">
        <f>IF(V3*FORECAST(W2,B3:V3,B2:V2)&gt;0,FORECAST(W2,B3:V3,B2:V2),V3)*$X$1</f>
        <v>0.7189542484</v>
      </c>
      <c r="X3" s="2"/>
      <c r="Y3" s="2"/>
      <c r="Z3" s="2"/>
    </row>
    <row r="4">
      <c r="A4" s="3" t="s">
        <v>130</v>
      </c>
      <c r="B4" s="1">
        <v>-128.0</v>
      </c>
      <c r="C4" s="1">
        <v>-146.0</v>
      </c>
      <c r="D4" s="1">
        <v>-193.0</v>
      </c>
      <c r="E4" s="1">
        <v>-126.0</v>
      </c>
      <c r="F4" s="1">
        <v>-155.0</v>
      </c>
      <c r="G4" s="1">
        <v>-162.0</v>
      </c>
      <c r="H4" s="1">
        <v>-208.0</v>
      </c>
      <c r="I4" s="1">
        <v>-84.0</v>
      </c>
      <c r="J4" s="1">
        <v>-85.0</v>
      </c>
      <c r="K4" s="1">
        <v>-105.0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1511</v>
      </c>
      <c r="B5" s="1">
        <v>26.0</v>
      </c>
      <c r="C5" s="1">
        <v>26.0</v>
      </c>
      <c r="D5" s="1">
        <v>26.0</v>
      </c>
      <c r="E5" s="1">
        <v>26.0</v>
      </c>
      <c r="F5" s="1">
        <v>27.0</v>
      </c>
      <c r="G5" s="1">
        <v>27.0</v>
      </c>
      <c r="H5" s="1">
        <v>26.0</v>
      </c>
      <c r="I5" s="1">
        <v>27.0</v>
      </c>
      <c r="J5" s="1">
        <v>27.0</v>
      </c>
      <c r="K5" s="1">
        <v>26.0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1512</v>
      </c>
      <c r="L7" s="1">
        <f>IF(W3*FORECAST(W2,B3:W3,B2:W2)&gt;0,FORECAST(W2,B3:W3,B2:W2),V3)*$X$1 * (1+0.02)/(0.0818-0.02)</f>
        <v>11.86623517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1513</v>
      </c>
      <c r="L8" s="6">
        <f t="array" ref="L8">NPV(0.0818,M3:W3)</f>
        <v>89.33388912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1514</v>
      </c>
      <c r="L9" s="6">
        <f t="array" ref="L9">NPV(0.0818,M16:W16)</f>
        <v>4.996848737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1515</v>
      </c>
      <c r="L10" s="6">
        <f>L8 + L9</f>
        <v>94.33073785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132</v>
      </c>
      <c r="L11" s="1">
        <v>-105.0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1516</v>
      </c>
      <c r="L12" s="6">
        <f>L10 - L11</f>
        <v>199.3307379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1517</v>
      </c>
      <c r="L13" s="1">
        <v>26.0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7.666566841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(1+0.02)/(0.0818-0.02)</f>
        <v>11.86623517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