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<sst xmlns="http://schemas.openxmlformats.org/spreadsheetml/2006/main" count="1977" uniqueCount="1724">
  <si>
    <t>ticker</t>
  </si>
  <si>
    <t>SESG</t>
  </si>
  <si>
    <t>nombre</t>
  </si>
  <si>
    <t>SES S A</t>
  </si>
  <si>
    <t>empresa</t>
  </si>
  <si>
    <t>Wireless Telecommunications Services</t>
  </si>
  <si>
    <t>Open</t>
  </si>
  <si>
    <t>Target Price</t>
  </si>
  <si>
    <t>Upside</t>
  </si>
  <si>
    <t>930.29%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</si>
  <si>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</si>
  <si>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</si>
  <si>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</si>
  <si>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</si>
  <si>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</si>
  <si>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</si>
  <si>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</si>
  <si>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</si>
  <si>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4.49%</t>
  </si>
  <si>
    <t>Total Assets Growth</t>
  </si>
  <si>
    <t>-6.75%</t>
  </si>
  <si>
    <t>Net Property, Plant and Equipment Growth</t>
  </si>
  <si>
    <t>-6.16%</t>
  </si>
  <si>
    <t>EBITDA Growth</t>
  </si>
  <si>
    <t>-16.60%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</si>
  <si>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</si>
  <si>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</si>
  <si>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</si>
  <si>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</si>
  <si>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</si>
  <si>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on Sale of Investments - (CF)</t>
  </si>
  <si>
    <t>Asset Writedown &amp; Restructuring Costs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</si>
  <si>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</si>
  <si>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</si>
  <si>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</si>
  <si>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</si>
  <si>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</si>
  <si>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</si>
  <si>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</si>
  <si>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</si>
  <si>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</si>
  <si>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</si>
  <si>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</si>
  <si>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</si>
  <si>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</si>
  <si>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</si>
  <si>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</si>
  <si>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</si>
  <si>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</si>
  <si>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</si>
  <si>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</si>
  <si>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</si>
  <si>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</si>
  <si>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</si>
  <si>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</si>
  <si>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</si>
  <si>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</si>
  <si>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</si>
  <si>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</si>
  <si>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</si>
  <si>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</si>
  <si>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</si>
  <si>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</si>
  <si>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</si>
  <si>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</si>
  <si>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</si>
  <si>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</si>
  <si>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Trading Asset Securities, Total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</si>
  <si>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</si>
  <si>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</si>
  <si>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</si>
  <si>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</si>
  <si>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</si>
  <si>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</si>
  <si>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</si>
  <si>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</si>
  <si>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</si>
  <si>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</si>
  <si>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</si>
  <si>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</si>
  <si>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</si>
  <si>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</si>
  <si>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Accounts Receivable Long-Term</t>
  </si>
  <si>
    <t>Loans Receivable Long-Term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</si>
  <si>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</si>
  <si>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</si>
  <si>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</si>
  <si>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</si>
  <si>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</si>
  <si>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</si>
  <si>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</si>
  <si>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</si>
  <si>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</si>
  <si>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</si>
  <si>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</si>
  <si>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</si>
  <si>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</si>
  <si>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</si>
  <si>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</si>
  <si>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</si>
  <si>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</si>
  <si>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</si>
  <si>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</si>
  <si>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</si>
  <si>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</si>
  <si>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</si>
  <si>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</si>
  <si>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</si>
  <si>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</si>
  <si>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</si>
  <si>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</si>
  <si>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</si>
  <si>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</si>
  <si>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</si>
  <si>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</si>
  <si>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</si>
  <si>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</si>
  <si>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8.43</t>
  </si>
  <si>
    <t>9.61</t>
  </si>
  <si>
    <t>12.13</t>
  </si>
  <si>
    <t>10.33</t>
  </si>
  <si>
    <t>10.67</t>
  </si>
  <si>
    <t>10.7</t>
  </si>
  <si>
    <t>8.92</t>
  </si>
  <si>
    <t>10.21</t>
  </si>
  <si>
    <t>10.07</t>
  </si>
  <si>
    <t>7.05</t>
  </si>
  <si>
    <t>Tangible Book Value</t>
  </si>
  <si>
    <t>Tangible Book Value Per Share</t>
  </si>
  <si>
    <t>0.24</t>
  </si>
  <si>
    <t>0.84</t>
  </si>
  <si>
    <t>0.58</t>
  </si>
  <si>
    <t>0.18</t>
  </si>
  <si>
    <t>0.34</t>
  </si>
  <si>
    <t>0.5</t>
  </si>
  <si>
    <t>-0.15</t>
  </si>
  <si>
    <t>1.71</t>
  </si>
  <si>
    <t>0.41</t>
  </si>
  <si>
    <t>4.99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</si>
  <si>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</si>
  <si>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</si>
  <si>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</si>
  <si>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</si>
  <si>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</si>
  <si>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</si>
  <si>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</si>
  <si>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Machinery, Total</t>
  </si>
  <si>
    <t>Full Time Employees</t>
  </si>
  <si>
    <t>Accumulated Allowance for Doubtful Accounts (Supple)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</si>
  <si>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</si>
  <si>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</si>
  <si>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</si>
  <si>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</si>
  <si>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</si>
  <si>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</si>
  <si>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</si>
  <si>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Amortization of Goodwill and Intangible Assets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</si>
  <si>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</si>
  <si>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</si>
  <si>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</si>
  <si>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</si>
  <si>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</si>
  <si>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</si>
  <si>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</si>
  <si>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</si>
  <si>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</si>
  <si>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</si>
  <si>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</si>
  <si>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</si>
  <si>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</si>
  <si>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Investments</t>
  </si>
  <si>
    <t>Asset Writedown</t>
  </si>
  <si>
    <t>Insurance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</si>
  <si>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</si>
  <si>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</si>
  <si>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</si>
  <si>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</si>
  <si>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</si>
  <si>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</si>
  <si>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</si>
  <si>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</si>
  <si>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</si>
  <si>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</si>
  <si>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</si>
  <si>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1.49</t>
  </si>
  <si>
    <t>1.34</t>
  </si>
  <si>
    <t>2.18</t>
  </si>
  <si>
    <t>1.21</t>
  </si>
  <si>
    <t>0.54</t>
  </si>
  <si>
    <t>-0.3</t>
  </si>
  <si>
    <t>0.93</t>
  </si>
  <si>
    <t>-0.16</t>
  </si>
  <si>
    <t>-2.14</t>
  </si>
  <si>
    <t>Basic EPS - Continuing Operations</t>
  </si>
  <si>
    <t>Basic Weighted Average Shares Outstanding</t>
  </si>
  <si>
    <t>Net EPS - Diluted</t>
  </si>
  <si>
    <t>1.33</t>
  </si>
  <si>
    <t>0.92</t>
  </si>
  <si>
    <t>Diluted EPS - Continuing Operations</t>
  </si>
  <si>
    <t>Diluted Weighted Average Shares Outstanding</t>
  </si>
  <si>
    <t>Normalized Basic EPS</t>
  </si>
  <si>
    <t>1.07</t>
  </si>
  <si>
    <t>0.96</t>
  </si>
  <si>
    <t>0.85</t>
  </si>
  <si>
    <t>0.67</t>
  </si>
  <si>
    <t>0.57</t>
  </si>
  <si>
    <t>0.48</t>
  </si>
  <si>
    <t>0.36</t>
  </si>
  <si>
    <t>0.51</t>
  </si>
  <si>
    <t>0.45</t>
  </si>
  <si>
    <t>Normalized Diluted EPS</t>
  </si>
  <si>
    <t>0.56</t>
  </si>
  <si>
    <t>Dividend Per Share</t>
  </si>
  <si>
    <t>1.18</t>
  </si>
  <si>
    <t>1.3</t>
  </si>
  <si>
    <t>0.8</t>
  </si>
  <si>
    <t>0.4</t>
  </si>
  <si>
    <t>Payout Ratio</t>
  </si>
  <si>
    <t>72.09</t>
  </si>
  <si>
    <t>87.58</t>
  </si>
  <si>
    <t>54.79</t>
  </si>
  <si>
    <t>106.19</t>
  </si>
  <si>
    <t>146.55</t>
  </si>
  <si>
    <t>-288.37</t>
  </si>
  <si>
    <t>58.72</t>
  </si>
  <si>
    <t>-788.24</t>
  </si>
  <si>
    <t>-29.72</t>
  </si>
  <si>
    <t>American Depositary Receipts Ratio (ADR)</t>
  </si>
  <si>
    <t>EBITDA</t>
  </si>
  <si>
    <t>EBITA</t>
  </si>
  <si>
    <t>EBIT</t>
  </si>
  <si>
    <t>EBITDAR</t>
  </si>
  <si>
    <t>Effective Tax Rate - (Ratio)</t>
  </si>
  <si>
    <t>12.37</t>
  </si>
  <si>
    <t>13.43</t>
  </si>
  <si>
    <t>10.58</t>
  </si>
  <si>
    <t>-27.95</t>
  </si>
  <si>
    <t>-17.12</t>
  </si>
  <si>
    <t>-38.35</t>
  </si>
  <si>
    <t>6.86</t>
  </si>
  <si>
    <t>-12.34</t>
  </si>
  <si>
    <t>167.31</t>
  </si>
  <si>
    <t>-24.18</t>
  </si>
  <si>
    <t>Total Current Taxes</t>
  </si>
  <si>
    <t>Total Deferred Taxes</t>
  </si>
  <si>
    <t>Normalized Net Income</t>
  </si>
  <si>
    <t>Interest Capitalized</t>
  </si>
  <si>
    <t>Interest on Long-Term Debt</t>
  </si>
  <si>
    <t>Supplemental Operating Expense Items</t>
  </si>
  <si>
    <t>Net Rental Expense, Total</t>
  </si>
  <si>
    <t>Imputed Operating Lease Interest Expense</t>
  </si>
  <si>
    <t>Imputed Operating Lease Depreciation</t>
  </si>
  <si>
    <t>Stock-Based Comp., COGS (Total)</t>
  </si>
  <si>
    <t>Total Stock-Based Compensation</t>
  </si>
  <si>
    <t>Profitability</t>
  </si>
  <si>
    <t>Return on Assets</t>
  </si>
  <si>
    <t>5.84</t>
  </si>
  <si>
    <t>5.42</t>
  </si>
  <si>
    <t>4.15</t>
  </si>
  <si>
    <t>3.06</t>
  </si>
  <si>
    <t>2.73</t>
  </si>
  <si>
    <t>2.31</t>
  </si>
  <si>
    <t>2.11</t>
  </si>
  <si>
    <t>2.07</t>
  </si>
  <si>
    <t>1.96</t>
  </si>
  <si>
    <t>1.83</t>
  </si>
  <si>
    <t>Return on Total Capital</t>
  </si>
  <si>
    <t>7.3</t>
  </si>
  <si>
    <t>6.79</t>
  </si>
  <si>
    <t>5.07</t>
  </si>
  <si>
    <t>3.69</t>
  </si>
  <si>
    <t>3.3</t>
  </si>
  <si>
    <t>2.82</t>
  </si>
  <si>
    <t>2.68</t>
  </si>
  <si>
    <t>2.81</t>
  </si>
  <si>
    <t>2.58</t>
  </si>
  <si>
    <t>Return On Equity %</t>
  </si>
  <si>
    <t>18.89</t>
  </si>
  <si>
    <t>14.5</t>
  </si>
  <si>
    <t>17.53</t>
  </si>
  <si>
    <t>9.16</t>
  </si>
  <si>
    <t>4.64</t>
  </si>
  <si>
    <t>4.41</t>
  </si>
  <si>
    <t>-1.62</t>
  </si>
  <si>
    <t>7.98</t>
  </si>
  <si>
    <t>-0.61</t>
  </si>
  <si>
    <t>-19.2</t>
  </si>
  <si>
    <t>Return on Common Equity</t>
  </si>
  <si>
    <t>19.3</t>
  </si>
  <si>
    <t>14.85</t>
  </si>
  <si>
    <t>17.65</t>
  </si>
  <si>
    <t>8.58</t>
  </si>
  <si>
    <t>4.03</t>
  </si>
  <si>
    <t>4.02</t>
  </si>
  <si>
    <t>-2.34</t>
  </si>
  <si>
    <t>7.47</t>
  </si>
  <si>
    <t>-1.24</t>
  </si>
  <si>
    <t>-20.24</t>
  </si>
  <si>
    <t>Margin Analysis</t>
  </si>
  <si>
    <t>Gross Profit Margin %</t>
  </si>
  <si>
    <t>82.87</t>
  </si>
  <si>
    <t>82.8</t>
  </si>
  <si>
    <t>81.35</t>
  </si>
  <si>
    <t>77.88</t>
  </si>
  <si>
    <t>75.04</t>
  </si>
  <si>
    <t>75.16</t>
  </si>
  <si>
    <t>74.73</t>
  </si>
  <si>
    <t>74.19</t>
  </si>
  <si>
    <t>71.04</t>
  </si>
  <si>
    <t>68.18</t>
  </si>
  <si>
    <t>SG&amp;A Margin</t>
  </si>
  <si>
    <t>2.05</t>
  </si>
  <si>
    <t>1.87</t>
  </si>
  <si>
    <t>3.78</t>
  </si>
  <si>
    <t>5.06</t>
  </si>
  <si>
    <t>4.47</t>
  </si>
  <si>
    <t>3.76</t>
  </si>
  <si>
    <t>4.37</t>
  </si>
  <si>
    <t>3.82</t>
  </si>
  <si>
    <t>4.84</t>
  </si>
  <si>
    <t>6.95</t>
  </si>
  <si>
    <t>EBITDA Margin %</t>
  </si>
  <si>
    <t>74.41</t>
  </si>
  <si>
    <t>74.17</t>
  </si>
  <si>
    <t>69.48</t>
  </si>
  <si>
    <t>64.17</t>
  </si>
  <si>
    <t>62.45</t>
  </si>
  <si>
    <t>61.76</t>
  </si>
  <si>
    <t>60.61</t>
  </si>
  <si>
    <t>55.86</t>
  </si>
  <si>
    <t>49.56</t>
  </si>
  <si>
    <t>EBITA Margin %</t>
  </si>
  <si>
    <t>49.14</t>
  </si>
  <si>
    <t>47.53</t>
  </si>
  <si>
    <t>42.39</t>
  </si>
  <si>
    <t>34.95</t>
  </si>
  <si>
    <t>31.32</t>
  </si>
  <si>
    <t>28.89</t>
  </si>
  <si>
    <t>28.09</t>
  </si>
  <si>
    <t>28.96</t>
  </si>
  <si>
    <t>23.82</t>
  </si>
  <si>
    <t>20.79</t>
  </si>
  <si>
    <t>EBIT Margin %</t>
  </si>
  <si>
    <t>46.34</t>
  </si>
  <si>
    <t>44.41</t>
  </si>
  <si>
    <t>38.97</t>
  </si>
  <si>
    <t>31.09</t>
  </si>
  <si>
    <t>27.23</t>
  </si>
  <si>
    <t>24.34</t>
  </si>
  <si>
    <t>23.03</t>
  </si>
  <si>
    <t>23.63</t>
  </si>
  <si>
    <t>20.58</t>
  </si>
  <si>
    <t>16.4</t>
  </si>
  <si>
    <t>Income From Continuing Operations Margin %</t>
  </si>
  <si>
    <t>31.44</t>
  </si>
  <si>
    <t>27.17</t>
  </si>
  <si>
    <t>46.63</t>
  </si>
  <si>
    <t>29.38</t>
  </si>
  <si>
    <t>14.26</t>
  </si>
  <si>
    <t>13.91</t>
  </si>
  <si>
    <t>-5.06</t>
  </si>
  <si>
    <t>25.03</t>
  </si>
  <si>
    <t>-1.8</t>
  </si>
  <si>
    <t>-44.53</t>
  </si>
  <si>
    <t>Net Income Margin %</t>
  </si>
  <si>
    <t>31.31</t>
  </si>
  <si>
    <t>27.05</t>
  </si>
  <si>
    <t>46.53</t>
  </si>
  <si>
    <t>29.29</t>
  </si>
  <si>
    <t>14.54</t>
  </si>
  <si>
    <t>14.93</t>
  </si>
  <si>
    <t>-4.58</t>
  </si>
  <si>
    <t>25.42</t>
  </si>
  <si>
    <t>-1.75</t>
  </si>
  <si>
    <t>-44.58</t>
  </si>
  <si>
    <t>Net Avail. For Common Margin %</t>
  </si>
  <si>
    <t>45.81</t>
  </si>
  <si>
    <t>26.97</t>
  </si>
  <si>
    <t>12.15</t>
  </si>
  <si>
    <t>12.47</t>
  </si>
  <si>
    <t>-7.2</t>
  </si>
  <si>
    <t>23.12</t>
  </si>
  <si>
    <t>-3.6</t>
  </si>
  <si>
    <t>-46.35</t>
  </si>
  <si>
    <t>Normalized Net Income Margin</t>
  </si>
  <si>
    <t>22.51</t>
  </si>
  <si>
    <t>19.49</t>
  </si>
  <si>
    <t>17.76</t>
  </si>
  <si>
    <t>14.94</t>
  </si>
  <si>
    <t>12.76</t>
  </si>
  <si>
    <t>8.74</t>
  </si>
  <si>
    <t>12.67</t>
  </si>
  <si>
    <t>10.08</t>
  </si>
  <si>
    <t>8.91</t>
  </si>
  <si>
    <t>Levered Free Cash Flow Margin</t>
  </si>
  <si>
    <t>21.46</t>
  </si>
  <si>
    <t>31.29</t>
  </si>
  <si>
    <t>12.31</t>
  </si>
  <si>
    <t>22.68</t>
  </si>
  <si>
    <t>35.29</t>
  </si>
  <si>
    <t>33.48</t>
  </si>
  <si>
    <t>35.79</t>
  </si>
  <si>
    <t>51.43</t>
  </si>
  <si>
    <t>48.27</t>
  </si>
  <si>
    <t>Unlevered Free Cash Flow Margin</t>
  </si>
  <si>
    <t>27.64</t>
  </si>
  <si>
    <t>37.15</t>
  </si>
  <si>
    <t>17.61</t>
  </si>
  <si>
    <t>27.07</t>
  </si>
  <si>
    <t>40.36</t>
  </si>
  <si>
    <t>38.92</t>
  </si>
  <si>
    <t>40.88</t>
  </si>
  <si>
    <t>55.67</t>
  </si>
  <si>
    <t>-54.01</t>
  </si>
  <si>
    <t>51.53</t>
  </si>
  <si>
    <t>Asset Turnover</t>
  </si>
  <si>
    <t>0.2</t>
  </si>
  <si>
    <t>0.17</t>
  </si>
  <si>
    <t>0.16</t>
  </si>
  <si>
    <t>0.15</t>
  </si>
  <si>
    <t>0.14</t>
  </si>
  <si>
    <t>Fixed Assets Turnover</t>
  </si>
  <si>
    <t>0.39</t>
  </si>
  <si>
    <t>0.35</t>
  </si>
  <si>
    <t>0.32</t>
  </si>
  <si>
    <t>0.33</t>
  </si>
  <si>
    <t>0.31</t>
  </si>
  <si>
    <t>Receivables Turnover (Average Receivables)</t>
  </si>
  <si>
    <t>3.36</t>
  </si>
  <si>
    <t>2.61</t>
  </si>
  <si>
    <t>3.53</t>
  </si>
  <si>
    <t>3.66</t>
  </si>
  <si>
    <t>3.67</t>
  </si>
  <si>
    <t>3.89</t>
  </si>
  <si>
    <t>4.33</t>
  </si>
  <si>
    <t>4.49</t>
  </si>
  <si>
    <t>4.55</t>
  </si>
  <si>
    <t>Inventory Turnover (Average Inventory)</t>
  </si>
  <si>
    <t>56.19</t>
  </si>
  <si>
    <t>50.2</t>
  </si>
  <si>
    <t>19.94</t>
  </si>
  <si>
    <t>15.39</t>
  </si>
  <si>
    <t>15.02</t>
  </si>
  <si>
    <t>16.34</t>
  </si>
  <si>
    <t>18.4</t>
  </si>
  <si>
    <t>19.75</t>
  </si>
  <si>
    <t>14.52</t>
  </si>
  <si>
    <t>Short Term Liquidity</t>
  </si>
  <si>
    <t>Current Ratio</t>
  </si>
  <si>
    <t>1.23</t>
  </si>
  <si>
    <t>1.29</t>
  </si>
  <si>
    <t>0.68</t>
  </si>
  <si>
    <t>1.08</t>
  </si>
  <si>
    <t>1.16</t>
  </si>
  <si>
    <t>1.14</t>
  </si>
  <si>
    <t>1.93</t>
  </si>
  <si>
    <t>Quick Ratio</t>
  </si>
  <si>
    <t>1.19</t>
  </si>
  <si>
    <t>0.63</t>
  </si>
  <si>
    <t>1.01</t>
  </si>
  <si>
    <t>1.09</t>
  </si>
  <si>
    <t>1.11</t>
  </si>
  <si>
    <t>1.28</t>
  </si>
  <si>
    <t>1.88</t>
  </si>
  <si>
    <t>Operating Cash Flow to Current Liabilities</t>
  </si>
  <si>
    <t>1.17</t>
  </si>
  <si>
    <t>0.99</t>
  </si>
  <si>
    <t>0.77</t>
  </si>
  <si>
    <t>0.66</t>
  </si>
  <si>
    <t>0.69</t>
  </si>
  <si>
    <t>0.9</t>
  </si>
  <si>
    <t>1.72</t>
  </si>
  <si>
    <t>Days Sales Outstanding (Average Receivables)</t>
  </si>
  <si>
    <t>108.58</t>
  </si>
  <si>
    <t>121.72</t>
  </si>
  <si>
    <t>140.42</t>
  </si>
  <si>
    <t>103.26</t>
  </si>
  <si>
    <t>99.75</t>
  </si>
  <si>
    <t>99.5</t>
  </si>
  <si>
    <t>94.13</t>
  </si>
  <si>
    <t>84.29</t>
  </si>
  <si>
    <t>81.3</t>
  </si>
  <si>
    <t>80.28</t>
  </si>
  <si>
    <t>Days Outstanding Inventory (Average Inventory)</t>
  </si>
  <si>
    <t>6.5</t>
  </si>
  <si>
    <t>7.27</t>
  </si>
  <si>
    <t>18.35</t>
  </si>
  <si>
    <t>24.44</t>
  </si>
  <si>
    <t>23.72</t>
  </si>
  <si>
    <t>24.3</t>
  </si>
  <si>
    <t>22.39</t>
  </si>
  <si>
    <t>19.84</t>
  </si>
  <si>
    <t>18.48</t>
  </si>
  <si>
    <t>25.14</t>
  </si>
  <si>
    <t>Average Days Payable Outstanding</t>
  </si>
  <si>
    <t>90.36</t>
  </si>
  <si>
    <t>91.2</t>
  </si>
  <si>
    <t>125.89</t>
  </si>
  <si>
    <t>111.26</t>
  </si>
  <si>
    <t>91.27</t>
  </si>
  <si>
    <t>72.8</t>
  </si>
  <si>
    <t>68.14</t>
  </si>
  <si>
    <t>74.04</t>
  </si>
  <si>
    <t>54.69</t>
  </si>
  <si>
    <t>38.58</t>
  </si>
  <si>
    <t>Cash Conversion Cycle (Average Days)</t>
  </si>
  <si>
    <t>24.72</t>
  </si>
  <si>
    <t>37.79</t>
  </si>
  <si>
    <t>32.88</t>
  </si>
  <si>
    <t>16.44</t>
  </si>
  <si>
    <t>32.2</t>
  </si>
  <si>
    <t>48.39</t>
  </si>
  <si>
    <t>30.08</t>
  </si>
  <si>
    <t>45.09</t>
  </si>
  <si>
    <t>66.85</t>
  </si>
  <si>
    <t>Long Term Solvency</t>
  </si>
  <si>
    <t>Total Debt/Equity</t>
  </si>
  <si>
    <t>128.56</t>
  </si>
  <si>
    <t>109.13</t>
  </si>
  <si>
    <t>63.75</t>
  </si>
  <si>
    <t>64.6</t>
  </si>
  <si>
    <t>70.76</t>
  </si>
  <si>
    <t>71.43</t>
  </si>
  <si>
    <t>72.95</t>
  </si>
  <si>
    <t>63.04</t>
  </si>
  <si>
    <t>77.64</t>
  </si>
  <si>
    <t>111.71</t>
  </si>
  <si>
    <t>Total Debt / Total Capital</t>
  </si>
  <si>
    <t>56.25</t>
  </si>
  <si>
    <t>52.18</t>
  </si>
  <si>
    <t>38.93</t>
  </si>
  <si>
    <t>39.25</t>
  </si>
  <si>
    <t>41.44</t>
  </si>
  <si>
    <t>41.67</t>
  </si>
  <si>
    <t>42.18</t>
  </si>
  <si>
    <t>38.66</t>
  </si>
  <si>
    <t>43.71</t>
  </si>
  <si>
    <t>52.77</t>
  </si>
  <si>
    <t>LT Debt/Equity</t>
  </si>
  <si>
    <t>121.15</t>
  </si>
  <si>
    <t>102.88</t>
  </si>
  <si>
    <t>60.81</t>
  </si>
  <si>
    <t>55.85</t>
  </si>
  <si>
    <t>62.99</t>
  </si>
  <si>
    <t>60.21</t>
  </si>
  <si>
    <t>61.46</t>
  </si>
  <si>
    <t>61.85</t>
  </si>
  <si>
    <t>64.67</t>
  </si>
  <si>
    <t>92.23</t>
  </si>
  <si>
    <t>Long-Term Debt / Total Capital</t>
  </si>
  <si>
    <t>53.01</t>
  </si>
  <si>
    <t>49.2</t>
  </si>
  <si>
    <t>37.13</t>
  </si>
  <si>
    <t>33.93</t>
  </si>
  <si>
    <t>36.89</t>
  </si>
  <si>
    <t>35.12</t>
  </si>
  <si>
    <t>35.53</t>
  </si>
  <si>
    <t>37.94</t>
  </si>
  <si>
    <t>36.4</t>
  </si>
  <si>
    <t>43.56</t>
  </si>
  <si>
    <t>Total Liabilities / Total Assets</t>
  </si>
  <si>
    <t>64.94</t>
  </si>
  <si>
    <t>61.93</t>
  </si>
  <si>
    <t>49.1</t>
  </si>
  <si>
    <t>49.83</t>
  </si>
  <si>
    <t>51.39</t>
  </si>
  <si>
    <t>52.72</t>
  </si>
  <si>
    <t>56.1</t>
  </si>
  <si>
    <t>56.17</t>
  </si>
  <si>
    <t>55.12</t>
  </si>
  <si>
    <t>63.1</t>
  </si>
  <si>
    <t>EBIT / Interest Expense</t>
  </si>
  <si>
    <t>4.68</t>
  </si>
  <si>
    <t>4.74</t>
  </si>
  <si>
    <t>4.59</t>
  </si>
  <si>
    <t>4.42</t>
  </si>
  <si>
    <t>2.8</t>
  </si>
  <si>
    <t>3.48</t>
  </si>
  <si>
    <t>3.23</t>
  </si>
  <si>
    <t>3.14</t>
  </si>
  <si>
    <t>EBITDA / Interest Expense</t>
  </si>
  <si>
    <t>7.52</t>
  </si>
  <si>
    <t>7.91</t>
  </si>
  <si>
    <t>8.19</t>
  </si>
  <si>
    <t>9.12</t>
  </si>
  <si>
    <t>7.7</t>
  </si>
  <si>
    <t>7.17</t>
  </si>
  <si>
    <t>7.53</t>
  </si>
  <si>
    <t>9.02</t>
  </si>
  <si>
    <t>9.67</t>
  </si>
  <si>
    <t>(EBITDA - Capex) / Interest Expense</t>
  </si>
  <si>
    <t>5.81</t>
  </si>
  <si>
    <t>5.1</t>
  </si>
  <si>
    <t>4.9</t>
  </si>
  <si>
    <t>5.92</t>
  </si>
  <si>
    <t>5.55</t>
  </si>
  <si>
    <t>6.41</t>
  </si>
  <si>
    <t>7.01</t>
  </si>
  <si>
    <t>-1.67</t>
  </si>
  <si>
    <t>6.06</t>
  </si>
  <si>
    <t>Total Debt / EBITDA</t>
  </si>
  <si>
    <t>2.97</t>
  </si>
  <si>
    <t>3.08</t>
  </si>
  <si>
    <t>3.02</t>
  </si>
  <si>
    <t>3.52</t>
  </si>
  <si>
    <t>3.61</t>
  </si>
  <si>
    <t>3.44</t>
  </si>
  <si>
    <t>3.31</t>
  </si>
  <si>
    <t>3.98</t>
  </si>
  <si>
    <t>4.1</t>
  </si>
  <si>
    <t>Net Debt / EBITDA</t>
  </si>
  <si>
    <t>2.77</t>
  </si>
  <si>
    <t>2.54</t>
  </si>
  <si>
    <t>2.67</t>
  </si>
  <si>
    <t>2.43</t>
  </si>
  <si>
    <t>2.35</t>
  </si>
  <si>
    <t>3.03</t>
  </si>
  <si>
    <t>1.26</t>
  </si>
  <si>
    <t>Total Debt / (EBITDA - Capex)</t>
  </si>
  <si>
    <t>4.06</t>
  </si>
  <si>
    <t>4.61</t>
  </si>
  <si>
    <t>5.15</t>
  </si>
  <si>
    <t>4.58</t>
  </si>
  <si>
    <t>4.66</t>
  </si>
  <si>
    <t>4.04</t>
  </si>
  <si>
    <t>4.26</t>
  </si>
  <si>
    <t>-21.22</t>
  </si>
  <si>
    <t>6.54</t>
  </si>
  <si>
    <t>Net Debt / (EBITDA - Capex)</t>
  </si>
  <si>
    <t>3.59</t>
  </si>
  <si>
    <t>3.94</t>
  </si>
  <si>
    <t>4.46</t>
  </si>
  <si>
    <t>4.28</t>
  </si>
  <si>
    <t>3.64</t>
  </si>
  <si>
    <t>3.46</t>
  </si>
  <si>
    <t>2.86</t>
  </si>
  <si>
    <t>-16.16</t>
  </si>
  <si>
    <t>2.01</t>
  </si>
  <si>
    <t>Growth Over Prior Year</t>
  </si>
  <si>
    <t>Total Revenues, 1 Yr. Growth %</t>
  </si>
  <si>
    <t>3.04</t>
  </si>
  <si>
    <t>4.97</t>
  </si>
  <si>
    <t>2.7</t>
  </si>
  <si>
    <t>-1.63</t>
  </si>
  <si>
    <t>-1.21</t>
  </si>
  <si>
    <t>-1.31</t>
  </si>
  <si>
    <t>-5.44</t>
  </si>
  <si>
    <t>-5.01</t>
  </si>
  <si>
    <t>9.09</t>
  </si>
  <si>
    <t>Gross Profit, 1 Yr. Growth %</t>
  </si>
  <si>
    <t>2.15</t>
  </si>
  <si>
    <t>4.89</t>
  </si>
  <si>
    <t>0.89</t>
  </si>
  <si>
    <t>-5.83</t>
  </si>
  <si>
    <t>-4.81</t>
  </si>
  <si>
    <t>-1.88</t>
  </si>
  <si>
    <t>-6.03</t>
  </si>
  <si>
    <t>-5.71</t>
  </si>
  <si>
    <t>0.22</t>
  </si>
  <si>
    <t>EBITDA, 1 Yr. Growth %</t>
  </si>
  <si>
    <t>-3.8</t>
  </si>
  <si>
    <t>-8.9</t>
  </si>
  <si>
    <t>-5.19</t>
  </si>
  <si>
    <t>-2.51</t>
  </si>
  <si>
    <t>-7.26</t>
  </si>
  <si>
    <t>-7.37</t>
  </si>
  <si>
    <t>EBITA, 1 Yr. Growth %</t>
  </si>
  <si>
    <t>2.24</t>
  </si>
  <si>
    <t>-8.41</t>
  </si>
  <si>
    <t>-18.53</t>
  </si>
  <si>
    <t>-13.69</t>
  </si>
  <si>
    <t>-10.55</t>
  </si>
  <si>
    <t>-8.19</t>
  </si>
  <si>
    <t>-2.09</t>
  </si>
  <si>
    <t>-10.27</t>
  </si>
  <si>
    <t>-8.86</t>
  </si>
  <si>
    <t>EBIT, 1 Yr. Growth %</t>
  </si>
  <si>
    <t>1.36</t>
  </si>
  <si>
    <t>-9.88</t>
  </si>
  <si>
    <t>-21.15</t>
  </si>
  <si>
    <t>-15.89</t>
  </si>
  <si>
    <t>-13.57</t>
  </si>
  <si>
    <t>-10.74</t>
  </si>
  <si>
    <t>-2.55</t>
  </si>
  <si>
    <t>-4.99</t>
  </si>
  <si>
    <t>-16.75</t>
  </si>
  <si>
    <t>Earnings From Cont. Operations, 1 Yr. Growth %</t>
  </si>
  <si>
    <t>6.14</t>
  </si>
  <si>
    <t>-9.3</t>
  </si>
  <si>
    <t>76.27</t>
  </si>
  <si>
    <t>-38.02</t>
  </si>
  <si>
    <t>-52.05</t>
  </si>
  <si>
    <t>-3.73</t>
  </si>
  <si>
    <t>-134.42</t>
  </si>
  <si>
    <t>-569.47</t>
  </si>
  <si>
    <t>-107.85</t>
  </si>
  <si>
    <t>Net Income, 1 Yr. Growth %</t>
  </si>
  <si>
    <t>6.05</t>
  </si>
  <si>
    <t>76.67</t>
  </si>
  <si>
    <t>-38.08</t>
  </si>
  <si>
    <t>-50.95</t>
  </si>
  <si>
    <t>-129.05</t>
  </si>
  <si>
    <t>-626.74</t>
  </si>
  <si>
    <t>-107.51</t>
  </si>
  <si>
    <t>Normalized Net Income, 1 Yr. Growth %</t>
  </si>
  <si>
    <t>5.28</t>
  </si>
  <si>
    <t>-6.44</t>
  </si>
  <si>
    <t>-16.71</t>
  </si>
  <si>
    <t>-18.7</t>
  </si>
  <si>
    <t>-17.13</t>
  </si>
  <si>
    <t>-25.03</t>
  </si>
  <si>
    <t>37.65</t>
  </si>
  <si>
    <t>-13.18</t>
  </si>
  <si>
    <t>-7.72</t>
  </si>
  <si>
    <t>Diluted EPS Before Extra, 1 Yr. Growth %</t>
  </si>
  <si>
    <t>5.61</t>
  </si>
  <si>
    <t>-9.75</t>
  </si>
  <si>
    <t>63.16</t>
  </si>
  <si>
    <t>-44.51</t>
  </si>
  <si>
    <t>-55.61</t>
  </si>
  <si>
    <t>-154.8</t>
  </si>
  <si>
    <t>-409.61</t>
  </si>
  <si>
    <t>-117.38</t>
  </si>
  <si>
    <t>Accounts Receivable, 1 Yr. Growth %</t>
  </si>
  <si>
    <t>22.18</t>
  </si>
  <si>
    <t>13.98</t>
  </si>
  <si>
    <t>21.8</t>
  </si>
  <si>
    <t>-6.19</t>
  </si>
  <si>
    <t>-2.87</t>
  </si>
  <si>
    <t>-0.22</t>
  </si>
  <si>
    <t>-21.3</t>
  </si>
  <si>
    <t>-6.35</t>
  </si>
  <si>
    <t>28.5</t>
  </si>
  <si>
    <t>-16.63</t>
  </si>
  <si>
    <t>Inventory, 1 Yr. Growth %</t>
  </si>
  <si>
    <t>-17.19</t>
  </si>
  <si>
    <t>60.38</t>
  </si>
  <si>
    <t>255.29</t>
  </si>
  <si>
    <t>-0.33</t>
  </si>
  <si>
    <t>16.61</t>
  </si>
  <si>
    <t>-13.11</t>
  </si>
  <si>
    <t>-12.9</t>
  </si>
  <si>
    <t>-14.81</t>
  </si>
  <si>
    <t>47.83</t>
  </si>
  <si>
    <t>Net Property, Plant and Equip., 1 Yr. Growth %</t>
  </si>
  <si>
    <t>7.09</t>
  </si>
  <si>
    <t>22.15</t>
  </si>
  <si>
    <t>-7.25</t>
  </si>
  <si>
    <t>-0.94</t>
  </si>
  <si>
    <t>1.58</t>
  </si>
  <si>
    <t>-4.73</t>
  </si>
  <si>
    <t>-4.47</t>
  </si>
  <si>
    <t>-1.29</t>
  </si>
  <si>
    <t>-16.34</t>
  </si>
  <si>
    <t>Total Assets, 1 Yr. Growth %</t>
  </si>
  <si>
    <t>9.5</t>
  </si>
  <si>
    <t>27.94</t>
  </si>
  <si>
    <t>-10.71</t>
  </si>
  <si>
    <t>5.54</t>
  </si>
  <si>
    <t>2.91</t>
  </si>
  <si>
    <t>-6.39</t>
  </si>
  <si>
    <t>5.6</t>
  </si>
  <si>
    <t>-2.56</t>
  </si>
  <si>
    <t>-19.22</t>
  </si>
  <si>
    <t>Tangible Book Value, 1 Yr. Growth %</t>
  </si>
  <si>
    <t>38.35</t>
  </si>
  <si>
    <t>357.69</t>
  </si>
  <si>
    <t>335.81</t>
  </si>
  <si>
    <t>-11.6</t>
  </si>
  <si>
    <t>5.13</t>
  </si>
  <si>
    <t>4.96</t>
  </si>
  <si>
    <t>-19.32</t>
  </si>
  <si>
    <t>56.33</t>
  </si>
  <si>
    <t>-29.6</t>
  </si>
  <si>
    <t>106.71</t>
  </si>
  <si>
    <t>Common Equity, 1 Yr. Growth %</t>
  </si>
  <si>
    <t>20.7</t>
  </si>
  <si>
    <t>15.5</t>
  </si>
  <si>
    <t>73.08</t>
  </si>
  <si>
    <t>-12.03</t>
  </si>
  <si>
    <t>-13.07</t>
  </si>
  <si>
    <t>5.67</t>
  </si>
  <si>
    <t>-33.86</t>
  </si>
  <si>
    <t>Cash From Operations, 1 Yr. Growth %</t>
  </si>
  <si>
    <t>7.92</t>
  </si>
  <si>
    <t>17.03</t>
  </si>
  <si>
    <t>-12.17</t>
  </si>
  <si>
    <t>-4.79</t>
  </si>
  <si>
    <t>-4.8</t>
  </si>
  <si>
    <t>-7.5</t>
  </si>
  <si>
    <t>23.36</t>
  </si>
  <si>
    <t>14.06</t>
  </si>
  <si>
    <t>136.51</t>
  </si>
  <si>
    <t>Capital Expenditures, 1 Yr. Growth %</t>
  </si>
  <si>
    <t>-14.12</t>
  </si>
  <si>
    <t>64.16</t>
  </si>
  <si>
    <t>8.49</t>
  </si>
  <si>
    <t>-22.74</t>
  </si>
  <si>
    <t>-34.81</t>
  </si>
  <si>
    <t>-4.02</t>
  </si>
  <si>
    <t>-38.71</t>
  </si>
  <si>
    <t>42.11</t>
  </si>
  <si>
    <t>439.92</t>
  </si>
  <si>
    <t>-70.81</t>
  </si>
  <si>
    <t>Levered Free Cash Flow, 1 Yr. Growth %</t>
  </si>
  <si>
    <t>-4.65</t>
  </si>
  <si>
    <t>53.02</t>
  </si>
  <si>
    <t>-59.61</t>
  </si>
  <si>
    <t>-12.89</t>
  </si>
  <si>
    <t>49.76</t>
  </si>
  <si>
    <t>-7.27</t>
  </si>
  <si>
    <t>36.51</t>
  </si>
  <si>
    <t>-256.92</t>
  </si>
  <si>
    <t>-186.91</t>
  </si>
  <si>
    <t>Unlevered Free Cash Flow, 1 Yr. Growth %</t>
  </si>
  <si>
    <t>-1.94</t>
  </si>
  <si>
    <t>41.4</t>
  </si>
  <si>
    <t>-51.32</t>
  </si>
  <si>
    <t>-13.83</t>
  </si>
  <si>
    <t>44.05</t>
  </si>
  <si>
    <t>-5.64</t>
  </si>
  <si>
    <t>-0.76</t>
  </si>
  <si>
    <t>29.35</t>
  </si>
  <si>
    <t>-232.22</t>
  </si>
  <si>
    <t>-199.63</t>
  </si>
  <si>
    <t>Dividend Per Share, 1 Yr. Growth %</t>
  </si>
  <si>
    <t>10.28</t>
  </si>
  <si>
    <t>10.17</t>
  </si>
  <si>
    <t>-40.3</t>
  </si>
  <si>
    <t>0</t>
  </si>
  <si>
    <t>Compound Annual Growth Rate Over Two Years</t>
  </si>
  <si>
    <t>Total Revenues, 2 Yr. CAGR %</t>
  </si>
  <si>
    <t>2.46</t>
  </si>
  <si>
    <t>3.83</t>
  </si>
  <si>
    <t>-1.42</t>
  </si>
  <si>
    <t>-1.26</t>
  </si>
  <si>
    <t>-3.4</t>
  </si>
  <si>
    <t>-5.23</t>
  </si>
  <si>
    <t>1.8</t>
  </si>
  <si>
    <t>6.73</t>
  </si>
  <si>
    <t>Gross Profit, 2 Yr. CAGR %</t>
  </si>
  <si>
    <t>1.46</t>
  </si>
  <si>
    <t>3.51</t>
  </si>
  <si>
    <t>2.87</t>
  </si>
  <si>
    <t>-2.53</t>
  </si>
  <si>
    <t>-5.32</t>
  </si>
  <si>
    <t>-3.95</t>
  </si>
  <si>
    <t>-5.87</t>
  </si>
  <si>
    <t>-0.75</t>
  </si>
  <si>
    <t>2.32</t>
  </si>
  <si>
    <t>EBITDA, 2 Yr. CAGR %</t>
  </si>
  <si>
    <t>2.98</t>
  </si>
  <si>
    <t>-6.51</t>
  </si>
  <si>
    <t>-6.41</t>
  </si>
  <si>
    <t>-3.81</t>
  </si>
  <si>
    <t>-4.89</t>
  </si>
  <si>
    <t>-6.14</t>
  </si>
  <si>
    <t>-2.27</t>
  </si>
  <si>
    <t>-3.49</t>
  </si>
  <si>
    <t>EBITA, 2 Yr. CAGR %</t>
  </si>
  <si>
    <t>4.25</t>
  </si>
  <si>
    <t>3.24</t>
  </si>
  <si>
    <t>-3.23</t>
  </si>
  <si>
    <t>-13.81</t>
  </si>
  <si>
    <t>-15.08</t>
  </si>
  <si>
    <t>-11.37</t>
  </si>
  <si>
    <t>-9.31</t>
  </si>
  <si>
    <t>-6.27</t>
  </si>
  <si>
    <t>-9.57</t>
  </si>
  <si>
    <t>EBIT, 2 Yr. CAGR %</t>
  </si>
  <si>
    <t>2.3</t>
  </si>
  <si>
    <t>-4.43</t>
  </si>
  <si>
    <t>-15.91</t>
  </si>
  <si>
    <t>-17.39</t>
  </si>
  <si>
    <t>-13.88</t>
  </si>
  <si>
    <t>-12.06</t>
  </si>
  <si>
    <t>-6.74</t>
  </si>
  <si>
    <t>-3.78</t>
  </si>
  <si>
    <t>-11.06</t>
  </si>
  <si>
    <t>Earnings From Cont. Operations, 2 Yr. CAGR %</t>
  </si>
  <si>
    <t>-3.58</t>
  </si>
  <si>
    <t>26.44</t>
  </si>
  <si>
    <t>4.52</t>
  </si>
  <si>
    <t>-45.48</t>
  </si>
  <si>
    <t>-32.06</t>
  </si>
  <si>
    <t>-42.44</t>
  </si>
  <si>
    <t>27.12</t>
  </si>
  <si>
    <t>-39.3</t>
  </si>
  <si>
    <t>42.37</t>
  </si>
  <si>
    <t>Net Income, 2 Yr. CAGR %</t>
  </si>
  <si>
    <t>-3.77</t>
  </si>
  <si>
    <t>-1.92</t>
  </si>
  <si>
    <t>26.58</t>
  </si>
  <si>
    <t>-44.89</t>
  </si>
  <si>
    <t>-29.51</t>
  </si>
  <si>
    <t>-45.77</t>
  </si>
  <si>
    <t>23.71</t>
  </si>
  <si>
    <t>-37.12</t>
  </si>
  <si>
    <t>41.34</t>
  </si>
  <si>
    <t>Normalized Net Income, 2 Yr. CAGR %</t>
  </si>
  <si>
    <t>-2.17</t>
  </si>
  <si>
    <t>-7.32</t>
  </si>
  <si>
    <t>-12.02</t>
  </si>
  <si>
    <t>-16.18</t>
  </si>
  <si>
    <t>-16.82</t>
  </si>
  <si>
    <t>-21.09</t>
  </si>
  <si>
    <t>1.59</t>
  </si>
  <si>
    <t>9.32</t>
  </si>
  <si>
    <t>-10.49</t>
  </si>
  <si>
    <t>Diluted EPS Before Extra, 2 Yr. CAGR %</t>
  </si>
  <si>
    <t>-4.14</t>
  </si>
  <si>
    <t>-2.63</t>
  </si>
  <si>
    <t>21.35</t>
  </si>
  <si>
    <t>-4.85</t>
  </si>
  <si>
    <t>-50.37</t>
  </si>
  <si>
    <t>-25.61</t>
  </si>
  <si>
    <t>30.26</t>
  </si>
  <si>
    <t>-26.64</t>
  </si>
  <si>
    <t>52.75</t>
  </si>
  <si>
    <t>Accounts Receivable, 2 Yr. CAGR %</t>
  </si>
  <si>
    <t>44.29</t>
  </si>
  <si>
    <t>18.01</t>
  </si>
  <si>
    <t>17.83</t>
  </si>
  <si>
    <t>-11.76</t>
  </si>
  <si>
    <t>-4.54</t>
  </si>
  <si>
    <t>-1.56</t>
  </si>
  <si>
    <t>-11.4</t>
  </si>
  <si>
    <t>-14.15</t>
  </si>
  <si>
    <t>3.5</t>
  </si>
  <si>
    <t>Inventory, 2 Yr. CAGR %</t>
  </si>
  <si>
    <t>9.75</t>
  </si>
  <si>
    <t>15.24</t>
  </si>
  <si>
    <t>138.71</t>
  </si>
  <si>
    <t>88.18</t>
  </si>
  <si>
    <t>7.81</t>
  </si>
  <si>
    <t>-12.29</t>
  </si>
  <si>
    <t>-13.86</t>
  </si>
  <si>
    <t>12.22</t>
  </si>
  <si>
    <t>54.64</t>
  </si>
  <si>
    <t>Net Property, Plant and Equip., 2 Yr. CAGR %</t>
  </si>
  <si>
    <t>-0.6</t>
  </si>
  <si>
    <t>5.14</t>
  </si>
  <si>
    <t>14.37</t>
  </si>
  <si>
    <t>6.44</t>
  </si>
  <si>
    <t>-4.15</t>
  </si>
  <si>
    <t>-4.6</t>
  </si>
  <si>
    <t>-2.89</t>
  </si>
  <si>
    <t>-9.13</t>
  </si>
  <si>
    <t>Total Assets, 2 Yr. CAGR %</t>
  </si>
  <si>
    <t>8.33</t>
  </si>
  <si>
    <t>17.1</t>
  </si>
  <si>
    <t>6.88</t>
  </si>
  <si>
    <t>-2.92</t>
  </si>
  <si>
    <t>4.22</t>
  </si>
  <si>
    <t>-1.85</t>
  </si>
  <si>
    <t>-0.58</t>
  </si>
  <si>
    <t>0.88</t>
  </si>
  <si>
    <t>-11.28</t>
  </si>
  <si>
    <t>Tangible Book Value, 2 Yr. CAGR %</t>
  </si>
  <si>
    <t>14.49</t>
  </si>
  <si>
    <t>121.4</t>
  </si>
  <si>
    <t>355.59</t>
  </si>
  <si>
    <t>96.28</t>
  </si>
  <si>
    <t>5.05</t>
  </si>
  <si>
    <t>-7.97</t>
  </si>
  <si>
    <t>4.91</t>
  </si>
  <si>
    <t>20.64</t>
  </si>
  <si>
    <t>Common Equity, 2 Yr. CAGR %</t>
  </si>
  <si>
    <t>10.24</t>
  </si>
  <si>
    <t>18.07</t>
  </si>
  <si>
    <t>41.39</t>
  </si>
  <si>
    <t>23.4</t>
  </si>
  <si>
    <t>-4.96</t>
  </si>
  <si>
    <t>1.54</t>
  </si>
  <si>
    <t>-6.58</t>
  </si>
  <si>
    <t>-4.16</t>
  </si>
  <si>
    <t>2.12</t>
  </si>
  <si>
    <t>-19.21</t>
  </si>
  <si>
    <t>Cash From Operations, 2 Yr. CAGR %</t>
  </si>
  <si>
    <t>0.25</t>
  </si>
  <si>
    <t>12.38</t>
  </si>
  <si>
    <t>1.39</t>
  </si>
  <si>
    <t>-7.13</t>
  </si>
  <si>
    <t>-3.3</t>
  </si>
  <si>
    <t>-6.16</t>
  </si>
  <si>
    <t>6.82</t>
  </si>
  <si>
    <t>18.62</t>
  </si>
  <si>
    <t>63.97</t>
  </si>
  <si>
    <t>Capital Expenditures, 2 Yr. CAGR %</t>
  </si>
  <si>
    <t>-28.49</t>
  </si>
  <si>
    <t>18.74</t>
  </si>
  <si>
    <t>33.45</t>
  </si>
  <si>
    <t>-8.45</t>
  </si>
  <si>
    <t>-29.03</t>
  </si>
  <si>
    <t>-20.9</t>
  </si>
  <si>
    <t>-23.32</t>
  </si>
  <si>
    <t>-6.67</t>
  </si>
  <si>
    <t>176.99</t>
  </si>
  <si>
    <t>25.54</t>
  </si>
  <si>
    <t>Levered Free Cash Flow, 2 Yr. CAGR %</t>
  </si>
  <si>
    <t>194.84</t>
  </si>
  <si>
    <t>20.81</t>
  </si>
  <si>
    <t>-21.38</t>
  </si>
  <si>
    <t>-14.44</t>
  </si>
  <si>
    <t>15.72</t>
  </si>
  <si>
    <t>18.41</t>
  </si>
  <si>
    <t>-3.19</t>
  </si>
  <si>
    <t>17.42</t>
  </si>
  <si>
    <t>29.59</t>
  </si>
  <si>
    <t>16.78</t>
  </si>
  <si>
    <t>Unlevered Free Cash Flow, 2 Yr. CAGR %</t>
  </si>
  <si>
    <t>86.82</t>
  </si>
  <si>
    <t>-17.04</t>
  </si>
  <si>
    <t>-14.19</t>
  </si>
  <si>
    <t>12.64</t>
  </si>
  <si>
    <t>17.08</t>
  </si>
  <si>
    <t>-3.18</t>
  </si>
  <si>
    <t>13.3</t>
  </si>
  <si>
    <t>14.78</t>
  </si>
  <si>
    <t>Dividend Per Share, 2 Yr. CAGR %</t>
  </si>
  <si>
    <t>10.29</t>
  </si>
  <si>
    <t>10.22</t>
  </si>
  <si>
    <t>6.56</t>
  </si>
  <si>
    <t>-21.55</t>
  </si>
  <si>
    <t>-22.73</t>
  </si>
  <si>
    <t>-29.29</t>
  </si>
  <si>
    <t>11.8</t>
  </si>
  <si>
    <t>Compound Annual Growth Rate Over Three Years</t>
  </si>
  <si>
    <t>Total Revenues, 3 Yr. CAGR %</t>
  </si>
  <si>
    <t>3.29</t>
  </si>
  <si>
    <t>3.56</t>
  </si>
  <si>
    <t>1.97</t>
  </si>
  <si>
    <t>-0.07</t>
  </si>
  <si>
    <t>-1.39</t>
  </si>
  <si>
    <t>-2.68</t>
  </si>
  <si>
    <t>-3.94</t>
  </si>
  <si>
    <t>-0.68</t>
  </si>
  <si>
    <t>2.66</t>
  </si>
  <si>
    <t>Gross Profit, 3 Yr. CAGR %</t>
  </si>
  <si>
    <t>3.74</t>
  </si>
  <si>
    <t>2.59</t>
  </si>
  <si>
    <t>2.63</t>
  </si>
  <si>
    <t>-0.12</t>
  </si>
  <si>
    <t>-3.29</t>
  </si>
  <si>
    <t>-2.54</t>
  </si>
  <si>
    <t>-0.43</t>
  </si>
  <si>
    <t>EBITDA, 3 Yr. CAGR %</t>
  </si>
  <si>
    <t>1.75</t>
  </si>
  <si>
    <t>-2.94</t>
  </si>
  <si>
    <t>-5.1</t>
  </si>
  <si>
    <t>-4.95</t>
  </si>
  <si>
    <t>-4.93</t>
  </si>
  <si>
    <t>-3.96</t>
  </si>
  <si>
    <t>EBITA, 3 Yr. CAGR %</t>
  </si>
  <si>
    <t>3.33</t>
  </si>
  <si>
    <t>-0.8</t>
  </si>
  <si>
    <t>-8.76</t>
  </si>
  <si>
    <t>-13.04</t>
  </si>
  <si>
    <t>-13.09</t>
  </si>
  <si>
    <t>-6.96</t>
  </si>
  <si>
    <t>-6.91</t>
  </si>
  <si>
    <t>-7.14</t>
  </si>
  <si>
    <t>EBIT, 3 Yr. CAGR %</t>
  </si>
  <si>
    <t>2.65</t>
  </si>
  <si>
    <t>-10.51</t>
  </si>
  <si>
    <t>-15.1</t>
  </si>
  <si>
    <t>-15.57</t>
  </si>
  <si>
    <t>-12.77</t>
  </si>
  <si>
    <t>-8.31</t>
  </si>
  <si>
    <t>Earnings From Cont. Operations, 3 Yr. CAGR %</t>
  </si>
  <si>
    <t>-1.18</t>
  </si>
  <si>
    <t>-5.53</t>
  </si>
  <si>
    <t>19.28</t>
  </si>
  <si>
    <t>-19.39</t>
  </si>
  <si>
    <t>-34.11</t>
  </si>
  <si>
    <t>-45.84</t>
  </si>
  <si>
    <t>15.87</t>
  </si>
  <si>
    <t>-49.76</t>
  </si>
  <si>
    <t>111.91</t>
  </si>
  <si>
    <t>Net Income, 3 Yr. CAGR %</t>
  </si>
  <si>
    <t>-0.92</t>
  </si>
  <si>
    <t>-5.65</t>
  </si>
  <si>
    <t>19.33</t>
  </si>
  <si>
    <t>-0.26</t>
  </si>
  <si>
    <t>-18.74</t>
  </si>
  <si>
    <t>-32.49</t>
  </si>
  <si>
    <t>-47.55</t>
  </si>
  <si>
    <t>15.71</t>
  </si>
  <si>
    <t>-51.39</t>
  </si>
  <si>
    <t>119.14</t>
  </si>
  <si>
    <t>Normalized Net Income, 3 Yr. CAGR %</t>
  </si>
  <si>
    <t>2.55</t>
  </si>
  <si>
    <t>-0.77</t>
  </si>
  <si>
    <t>-3.61</t>
  </si>
  <si>
    <t>-10.76</t>
  </si>
  <si>
    <t>-13.24</t>
  </si>
  <si>
    <t>-15.75</t>
  </si>
  <si>
    <t>-19.59</t>
  </si>
  <si>
    <t>-3.59</t>
  </si>
  <si>
    <t>3.32</t>
  </si>
  <si>
    <t>Diluted EPS Before Extra, 3 Yr. CAGR %</t>
  </si>
  <si>
    <t>-1.93</t>
  </si>
  <si>
    <t>-6.21</t>
  </si>
  <si>
    <t>15.66</t>
  </si>
  <si>
    <t>-26.21</t>
  </si>
  <si>
    <t>-37.08</t>
  </si>
  <si>
    <t>-37.37</t>
  </si>
  <si>
    <t>19.66</t>
  </si>
  <si>
    <t>-33.43</t>
  </si>
  <si>
    <t>93.32</t>
  </si>
  <si>
    <t>Accounts Receivable, 3 Yr. CAGR %</t>
  </si>
  <si>
    <t>33.52</t>
  </si>
  <si>
    <t>33.38</t>
  </si>
  <si>
    <t>19.26</t>
  </si>
  <si>
    <t>-3.9</t>
  </si>
  <si>
    <t>-8.88</t>
  </si>
  <si>
    <t>-3.12</t>
  </si>
  <si>
    <t>-8.64</t>
  </si>
  <si>
    <t>-3.38</t>
  </si>
  <si>
    <t>-1.51</t>
  </si>
  <si>
    <t>Inventory, 3 Yr. CAGR %</t>
  </si>
  <si>
    <t>-17.09</t>
  </si>
  <si>
    <t>24.54</t>
  </si>
  <si>
    <t>67.73</t>
  </si>
  <si>
    <t>78.41</t>
  </si>
  <si>
    <t>60.43</t>
  </si>
  <si>
    <t>-3.56</t>
  </si>
  <si>
    <t>-13.14</t>
  </si>
  <si>
    <t>3.13</t>
  </si>
  <si>
    <t>26.77</t>
  </si>
  <si>
    <t>Net Property, Plant and Equip., 3 Yr. CAGR %</t>
  </si>
  <si>
    <t>0.11</t>
  </si>
  <si>
    <t>10.53</t>
  </si>
  <si>
    <t>6.66</t>
  </si>
  <si>
    <t>3.92</t>
  </si>
  <si>
    <t>-1.4</t>
  </si>
  <si>
    <t>-2.58</t>
  </si>
  <si>
    <t>-3.51</t>
  </si>
  <si>
    <t>-7.6</t>
  </si>
  <si>
    <t>Total Assets, 3 Yr. CAGR %</t>
  </si>
  <si>
    <t>3.91</t>
  </si>
  <si>
    <t>5.82</t>
  </si>
  <si>
    <t>14.51</t>
  </si>
  <si>
    <t>6.98</t>
  </si>
  <si>
    <t>6.43</t>
  </si>
  <si>
    <t>-1.02</t>
  </si>
  <si>
    <t>0.55</t>
  </si>
  <si>
    <t>-1.6</t>
  </si>
  <si>
    <t>-6.32</t>
  </si>
  <si>
    <t>Tangible Book Value, 3 Yr. CAGR %</t>
  </si>
  <si>
    <t>-36.43</t>
  </si>
  <si>
    <t>181.18</t>
  </si>
  <si>
    <t>163.76</t>
  </si>
  <si>
    <t>59.4</t>
  </si>
  <si>
    <t>-0.82</t>
  </si>
  <si>
    <t>-3.79</t>
  </si>
  <si>
    <t>9.81</t>
  </si>
  <si>
    <t>-3.88</t>
  </si>
  <si>
    <t>31.52</t>
  </si>
  <si>
    <t>Common Equity, 3 Yr. CAGR %</t>
  </si>
  <si>
    <t>10.34</t>
  </si>
  <si>
    <t>11.96</t>
  </si>
  <si>
    <t>34.13</t>
  </si>
  <si>
    <t>20.71</t>
  </si>
  <si>
    <t>16.06</t>
  </si>
  <si>
    <t>-3.2</t>
  </si>
  <si>
    <t>-2.66</t>
  </si>
  <si>
    <t>-3.22</t>
  </si>
  <si>
    <t>-11.65</t>
  </si>
  <si>
    <t>Cash From Operations, 3 Yr. CAGR %</t>
  </si>
  <si>
    <t>4.7</t>
  </si>
  <si>
    <t>5.56</t>
  </si>
  <si>
    <t>2.79</t>
  </si>
  <si>
    <t>9.18</t>
  </si>
  <si>
    <t>49.13</t>
  </si>
  <si>
    <t>Capital Expenditures, 3 Yr. CAGR %</t>
  </si>
  <si>
    <t>-27.03</t>
  </si>
  <si>
    <t>-5.67</t>
  </si>
  <si>
    <t>15.22</t>
  </si>
  <si>
    <t>11.23</t>
  </si>
  <si>
    <t>-18.25</t>
  </si>
  <si>
    <t>-21.52</t>
  </si>
  <si>
    <t>-27.36</t>
  </si>
  <si>
    <t>-5.81</t>
  </si>
  <si>
    <t>67.54</t>
  </si>
  <si>
    <t>30.84</t>
  </si>
  <si>
    <t>Levered Free Cash Flow, 3 Yr. CAGR %</t>
  </si>
  <si>
    <t>60.48</t>
  </si>
  <si>
    <t>136.96</t>
  </si>
  <si>
    <t>-16.15</t>
  </si>
  <si>
    <t>3.86</t>
  </si>
  <si>
    <t>7.83</t>
  </si>
  <si>
    <t>12.33</t>
  </si>
  <si>
    <t>8.56</t>
  </si>
  <si>
    <t>Unlevered Free Cash Flow, 3 Yr. CAGR %</t>
  </si>
  <si>
    <t>37.29</t>
  </si>
  <si>
    <t>70.12</t>
  </si>
  <si>
    <t>-12.35</t>
  </si>
  <si>
    <t>1.35</t>
  </si>
  <si>
    <t>6.48</t>
  </si>
  <si>
    <t>10.84</t>
  </si>
  <si>
    <t>6.63</t>
  </si>
  <si>
    <t>10.75</t>
  </si>
  <si>
    <t>10.9</t>
  </si>
  <si>
    <t>Dividend Per Share, 3 Yr. CAGR %</t>
  </si>
  <si>
    <t>10.27</t>
  </si>
  <si>
    <t>10.25</t>
  </si>
  <si>
    <t>7.79</t>
  </si>
  <si>
    <t>-12.15</t>
  </si>
  <si>
    <t>-14.94</t>
  </si>
  <si>
    <t>-33.17</t>
  </si>
  <si>
    <t>-20.63</t>
  </si>
  <si>
    <t>-14.5</t>
  </si>
  <si>
    <t>7.72</t>
  </si>
  <si>
    <t>Compound Annual Growth Rate Over Five Years</t>
  </si>
  <si>
    <t>Total Revenues, 5 Yr. CAGR %</t>
  </si>
  <si>
    <t>3.6</t>
  </si>
  <si>
    <t>2.17</t>
  </si>
  <si>
    <t>-1.41</t>
  </si>
  <si>
    <t>-0.91</t>
  </si>
  <si>
    <t>Gross Profit, 5 Yr. CAGR %</t>
  </si>
  <si>
    <t>3.45</t>
  </si>
  <si>
    <t>3.18</t>
  </si>
  <si>
    <t>3.39</t>
  </si>
  <si>
    <t>-0.63</t>
  </si>
  <si>
    <t>-1.28</t>
  </si>
  <si>
    <t>-3.42</t>
  </si>
  <si>
    <t>-4.71</t>
  </si>
  <si>
    <t>-2.72</t>
  </si>
  <si>
    <t>EBITDA, 5 Yr. CAGR %</t>
  </si>
  <si>
    <t>3.09</t>
  </si>
  <si>
    <t>2.88</t>
  </si>
  <si>
    <t>2.39</t>
  </si>
  <si>
    <t>-1.65</t>
  </si>
  <si>
    <t>-3.02</t>
  </si>
  <si>
    <t>-5.51</t>
  </si>
  <si>
    <t>-3.89</t>
  </si>
  <si>
    <t>-4.35</t>
  </si>
  <si>
    <t>EBITA, 5 Yr. CAGR %</t>
  </si>
  <si>
    <t>3.58</t>
  </si>
  <si>
    <t>2.53</t>
  </si>
  <si>
    <t>0.79</t>
  </si>
  <si>
    <t>-6.86</t>
  </si>
  <si>
    <t>-9.35</t>
  </si>
  <si>
    <t>-11.26</t>
  </si>
  <si>
    <t>-9.98</t>
  </si>
  <si>
    <t>-8.69</t>
  </si>
  <si>
    <t>-8.01</t>
  </si>
  <si>
    <t>EBIT, 5 Yr. CAGR %</t>
  </si>
  <si>
    <t>1.99</t>
  </si>
  <si>
    <t>-0.05</t>
  </si>
  <si>
    <t>-5.22</t>
  </si>
  <si>
    <t>-8.53</t>
  </si>
  <si>
    <t>-13.55</t>
  </si>
  <si>
    <t>-12.1</t>
  </si>
  <si>
    <t>-9.28</t>
  </si>
  <si>
    <t>-9.83</t>
  </si>
  <si>
    <t>Earnings From Cont. Operations, 5 Yr. CAGR %</t>
  </si>
  <si>
    <t>9.06</t>
  </si>
  <si>
    <t>-12.8</t>
  </si>
  <si>
    <t>-14.48</t>
  </si>
  <si>
    <t>-29.55</t>
  </si>
  <si>
    <t>-14.3</t>
  </si>
  <si>
    <t>-43.31</t>
  </si>
  <si>
    <t>25.82</t>
  </si>
  <si>
    <t>Net Income, 5 Yr. CAGR %</t>
  </si>
  <si>
    <t>2.26</t>
  </si>
  <si>
    <t>9.28</t>
  </si>
  <si>
    <t>-1.68</t>
  </si>
  <si>
    <t>-12.39</t>
  </si>
  <si>
    <t>-13.19</t>
  </si>
  <si>
    <t>-30.87</t>
  </si>
  <si>
    <t>-43.61</t>
  </si>
  <si>
    <t>25.35</t>
  </si>
  <si>
    <t>Normalized Net Income, 5 Yr. CAGR %</t>
  </si>
  <si>
    <t>-1.71</t>
  </si>
  <si>
    <t>-5.43</t>
  </si>
  <si>
    <t>-8.97</t>
  </si>
  <si>
    <t>-12.59</t>
  </si>
  <si>
    <t>-16.02</t>
  </si>
  <si>
    <t>-9.16</t>
  </si>
  <si>
    <t>-9.08</t>
  </si>
  <si>
    <t>-7.24</t>
  </si>
  <si>
    <t>Diluted EPS Before Extra, 5 Yr. CAGR %</t>
  </si>
  <si>
    <t>3.15</t>
  </si>
  <si>
    <t>6.68</t>
  </si>
  <si>
    <t>-17.55</t>
  </si>
  <si>
    <t>-18.18</t>
  </si>
  <si>
    <t>-25.97</t>
  </si>
  <si>
    <t>-15.85</t>
  </si>
  <si>
    <t>-33.28</t>
  </si>
  <si>
    <t>31.93</t>
  </si>
  <si>
    <t>Accounts Receivable, 5 Yr. CAGR %</t>
  </si>
  <si>
    <t>14.82</t>
  </si>
  <si>
    <t>24.96</t>
  </si>
  <si>
    <t>13.07</t>
  </si>
  <si>
    <t>1.05</t>
  </si>
  <si>
    <t>-2.96</t>
  </si>
  <si>
    <t>-9.9</t>
  </si>
  <si>
    <t>-7.7</t>
  </si>
  <si>
    <t>-5.59</t>
  </si>
  <si>
    <t>Inventory, 5 Yr. CAGR %</t>
  </si>
  <si>
    <t>-23.7</t>
  </si>
  <si>
    <t>-1.57</t>
  </si>
  <si>
    <t>26.56</t>
  </si>
  <si>
    <t>46.9</t>
  </si>
  <si>
    <t>40.55</t>
  </si>
  <si>
    <t>41.91</t>
  </si>
  <si>
    <t>26.01</t>
  </si>
  <si>
    <t>-5.3</t>
  </si>
  <si>
    <t>2.47</t>
  </si>
  <si>
    <t>9.4</t>
  </si>
  <si>
    <t>Net Property, Plant and Equip., 5 Yr. CAGR %</t>
  </si>
  <si>
    <t>5.63</t>
  </si>
  <si>
    <t>5.5</t>
  </si>
  <si>
    <t>4.07</t>
  </si>
  <si>
    <t>1.67</t>
  </si>
  <si>
    <t>-3.21</t>
  </si>
  <si>
    <t>-5.25</t>
  </si>
  <si>
    <t>Total Assets, 5 Yr. CAGR %</t>
  </si>
  <si>
    <t>6.08</t>
  </si>
  <si>
    <t>5.33</t>
  </si>
  <si>
    <t>6.24</t>
  </si>
  <si>
    <t>7.19</t>
  </si>
  <si>
    <t>5.86</t>
  </si>
  <si>
    <t>-0.84</t>
  </si>
  <si>
    <t>-4.56</t>
  </si>
  <si>
    <t>Tangible Book Value, 5 Yr. CAGR %</t>
  </si>
  <si>
    <t>-39.26</t>
  </si>
  <si>
    <t>-14.9</t>
  </si>
  <si>
    <t>32.78</t>
  </si>
  <si>
    <t>79.47</t>
  </si>
  <si>
    <t>83.24</t>
  </si>
  <si>
    <t>82.51</t>
  </si>
  <si>
    <t>27.96</t>
  </si>
  <si>
    <t>4.24</t>
  </si>
  <si>
    <t>-0.4</t>
  </si>
  <si>
    <t>14.02</t>
  </si>
  <si>
    <t>Common Equity, 5 Yr. CAGR %</t>
  </si>
  <si>
    <t>16.48</t>
  </si>
  <si>
    <t>13.44</t>
  </si>
  <si>
    <t>21.85</t>
  </si>
  <si>
    <t>16.86</t>
  </si>
  <si>
    <t>-1.34</t>
  </si>
  <si>
    <t>-9.65</t>
  </si>
  <si>
    <t>Cash From Operations, 5 Yr. CAGR %</t>
  </si>
  <si>
    <t>5.26</t>
  </si>
  <si>
    <t>0.29</t>
  </si>
  <si>
    <t>0.73</t>
  </si>
  <si>
    <t>-1.76</t>
  </si>
  <si>
    <t>-6.28</t>
  </si>
  <si>
    <t>23.9</t>
  </si>
  <si>
    <t>Capital Expenditures, 5 Yr. CAGR %</t>
  </si>
  <si>
    <t>-15.69</t>
  </si>
  <si>
    <t>-6.53</t>
  </si>
  <si>
    <t>-7.1</t>
  </si>
  <si>
    <t>-6.79</t>
  </si>
  <si>
    <t>-5.08</t>
  </si>
  <si>
    <t>-2.95</t>
  </si>
  <si>
    <t>-20.31</t>
  </si>
  <si>
    <t>24.08</t>
  </si>
  <si>
    <t>5.66</t>
  </si>
  <si>
    <t>Levered Free Cash Flow, 5 Yr. CAGR %</t>
  </si>
  <si>
    <t>57.52</t>
  </si>
  <si>
    <t>28.49</t>
  </si>
  <si>
    <t>20.63</t>
  </si>
  <si>
    <t>57.66</t>
  </si>
  <si>
    <t>10.43</t>
  </si>
  <si>
    <t>10.03</t>
  </si>
  <si>
    <t>1.27</t>
  </si>
  <si>
    <t>11.59</t>
  </si>
  <si>
    <t>18.94</t>
  </si>
  <si>
    <t>6.47</t>
  </si>
  <si>
    <t>Unlevered Free Cash Flow, 5 Yr. CAGR %</t>
  </si>
  <si>
    <t>49.74</t>
  </si>
  <si>
    <t>20.44</t>
  </si>
  <si>
    <t>12.18</t>
  </si>
  <si>
    <t>8.44</t>
  </si>
  <si>
    <t>7.85</t>
  </si>
  <si>
    <t>0.49</t>
  </si>
  <si>
    <t>13.27</t>
  </si>
  <si>
    <t>5.04</t>
  </si>
  <si>
    <t>Dividend Per Share, 5 Yr. CAGR %</t>
  </si>
  <si>
    <t>10.2</t>
  </si>
  <si>
    <t>8.77</t>
  </si>
  <si>
    <t>-19.46</t>
  </si>
  <si>
    <t>-17.89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</si>
  <si>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</si>
  <si>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</si>
  <si>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</si>
  <si>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</si>
  <si>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</si>
  <si>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</si>
  <si>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</si>
  <si>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</si>
  <si>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</si>
  <si>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5,682</t>
  </si>
  <si>
    <t>3,514</t>
  </si>
  <si>
    <t>3,173</t>
  </si>
  <si>
    <t>2,682</t>
  </si>
  <si>
    <t>2,618</t>
  </si>
  <si>
    <t>1,266</t>
  </si>
  <si>
    <t>-</t>
  </si>
  <si>
    <t>Change</t>
  </si>
  <si>
    <t>-38.15%</t>
  </si>
  <si>
    <t>-9.72%</t>
  </si>
  <si>
    <t>-15.46%</t>
  </si>
  <si>
    <t>-2.41%</t>
  </si>
  <si>
    <t>-51.65%</t>
  </si>
  <si>
    <t>0%</t>
  </si>
  <si>
    <t>Enterprise Value (EV)
                                    1</t>
  </si>
  <si>
    <t>8,996</t>
  </si>
  <si>
    <t>6,319</t>
  </si>
  <si>
    <t>5,705</t>
  </si>
  <si>
    <t>5,983</t>
  </si>
  <si>
    <t>3,870</t>
  </si>
  <si>
    <t>2,357</t>
  </si>
  <si>
    <t>1,988</t>
  </si>
  <si>
    <t>1,714</t>
  </si>
  <si>
    <t>-29.75%</t>
  </si>
  <si>
    <t>-9.73%</t>
  </si>
  <si>
    <t>4.88%</t>
  </si>
  <si>
    <t>-35.32%</t>
  </si>
  <si>
    <t>-39.09%</t>
  </si>
  <si>
    <t>-15.67%</t>
  </si>
  <si>
    <t>-13.75%</t>
  </si>
  <si>
    <t>P/E ratio</t>
  </si>
  <si>
    <t>23.1x</t>
  </si>
  <si>
    <t>-25.7x</t>
  </si>
  <si>
    <t>7.58x</t>
  </si>
  <si>
    <t>-38.1x</t>
  </si>
  <si>
    <t>-2.79x</t>
  </si>
  <si>
    <t>12.1x</t>
  </si>
  <si>
    <t>16.1x</t>
  </si>
  <si>
    <t>13.8x</t>
  </si>
  <si>
    <t>PBR</t>
  </si>
  <si>
    <t>1.16x</t>
  </si>
  <si>
    <t>0.83x</t>
  </si>
  <si>
    <t>0.71x</t>
  </si>
  <si>
    <t>0.61x</t>
  </si>
  <si>
    <t>0.9x</t>
  </si>
  <si>
    <t>0.35x</t>
  </si>
  <si>
    <t>0.43x</t>
  </si>
  <si>
    <t>PEG</t>
  </si>
  <si>
    <t>0x</t>
  </si>
  <si>
    <t>-0x</t>
  </si>
  <si>
    <t>-0.6x</t>
  </si>
  <si>
    <t>0.8x</t>
  </si>
  <si>
    <t>Capitalization / Revenue</t>
  </si>
  <si>
    <t>2.86x</t>
  </si>
  <si>
    <t>1.87x</t>
  </si>
  <si>
    <t>1.78x</t>
  </si>
  <si>
    <t>1.38x</t>
  </si>
  <si>
    <t>1.29x</t>
  </si>
  <si>
    <t>0.64x</t>
  </si>
  <si>
    <t>0.63x</t>
  </si>
  <si>
    <t>EV / Revenue</t>
  </si>
  <si>
    <t>4.53x</t>
  </si>
  <si>
    <t>3.37x</t>
  </si>
  <si>
    <t>3.2x</t>
  </si>
  <si>
    <t>3.08x</t>
  </si>
  <si>
    <t>1.91x</t>
  </si>
  <si>
    <t>1.19x</t>
  </si>
  <si>
    <t>1x</t>
  </si>
  <si>
    <t>0.85x</t>
  </si>
  <si>
    <t>EV / EBITDA</t>
  </si>
  <si>
    <t>7.39x</t>
  </si>
  <si>
    <t>5.86x</t>
  </si>
  <si>
    <t>3.06x</t>
  </si>
  <si>
    <t>4.82x</t>
  </si>
  <si>
    <t>3.78x</t>
  </si>
  <si>
    <t>2.36x</t>
  </si>
  <si>
    <t>2x</t>
  </si>
  <si>
    <t>1.69x</t>
  </si>
  <si>
    <t>EV / EBIT</t>
  </si>
  <si>
    <t>24.6x</t>
  </si>
  <si>
    <t>77.1x</t>
  </si>
  <si>
    <t>12.2x</t>
  </si>
  <si>
    <t>42.7x</t>
  </si>
  <si>
    <t>-5.64x</t>
  </si>
  <si>
    <t>16.4x</t>
  </si>
  <si>
    <t>11.9x</t>
  </si>
  <si>
    <t>10.7x</t>
  </si>
  <si>
    <t>EV / FCF</t>
  </si>
  <si>
    <t>10.9x</t>
  </si>
  <si>
    <t>7.53x</t>
  </si>
  <si>
    <t>5.63x</t>
  </si>
  <si>
    <t>49x</t>
  </si>
  <si>
    <t>1.26x</t>
  </si>
  <si>
    <t>5.25x</t>
  </si>
  <si>
    <t>3.58x</t>
  </si>
  <si>
    <t>2.56x</t>
  </si>
  <si>
    <t>FCF Yield</t>
  </si>
  <si>
    <t>9.21%</t>
  </si>
  <si>
    <t>13.3%</t>
  </si>
  <si>
    <t>17.8%</t>
  </si>
  <si>
    <t>2.04%</t>
  </si>
  <si>
    <t>79.4%</t>
  </si>
  <si>
    <t>19%</t>
  </si>
  <si>
    <t>28%</t>
  </si>
  <si>
    <t>39.1%</t>
  </si>
  <si>
    <t>Dividend per Share
                                    2</t>
  </si>
  <si>
    <t>0.525</t>
  </si>
  <si>
    <t>0.5333</t>
  </si>
  <si>
    <t>0.575</t>
  </si>
  <si>
    <t>Rate of return</t>
  </si>
  <si>
    <t>3.2%</t>
  </si>
  <si>
    <t>5.18%</t>
  </si>
  <si>
    <t>7.17%</t>
  </si>
  <si>
    <t>8.21%</t>
  </si>
  <si>
    <t>8.39%</t>
  </si>
  <si>
    <t>18.1%</t>
  </si>
  <si>
    <t>18.4%</t>
  </si>
  <si>
    <t>19.8%</t>
  </si>
  <si>
    <t>EPS
                                    2</t>
  </si>
  <si>
    <t>0.21</t>
  </si>
  <si>
    <t>Distribution rate</t>
  </si>
  <si>
    <t>74.1%</t>
  </si>
  <si>
    <t>-133%</t>
  </si>
  <si>
    <t>54.3%</t>
  </si>
  <si>
    <t>-313%</t>
  </si>
  <si>
    <t>-23.4%</t>
  </si>
  <si>
    <t>219%</t>
  </si>
  <si>
    <t>296%</t>
  </si>
  <si>
    <t>274%</t>
  </si>
  <si>
    <t>Net sales
                                    1</t>
  </si>
  <si>
    <t>1,984</t>
  </si>
  <si>
    <t>1,876</t>
  </si>
  <si>
    <t>1,782</t>
  </si>
  <si>
    <t>1,944</t>
  </si>
  <si>
    <t>2,030</t>
  </si>
  <si>
    <t>1,989</t>
  </si>
  <si>
    <t>2,021</t>
  </si>
  <si>
    <t>EBITDA
                                    1</t>
  </si>
  <si>
    <t>1,217</t>
  </si>
  <si>
    <t>1,079</t>
  </si>
  <si>
    <t>1,862</t>
  </si>
  <si>
    <t>1,242</t>
  </si>
  <si>
    <t>1,025</t>
  </si>
  <si>
    <t>1,000</t>
  </si>
  <si>
    <t>992.1</t>
  </si>
  <si>
    <t>1,015</t>
  </si>
  <si>
    <t>EBIT
                                    1</t>
  </si>
  <si>
    <t>365.4</t>
  </si>
  <si>
    <t>82</t>
  </si>
  <si>
    <t>468</t>
  </si>
  <si>
    <t>140</t>
  </si>
  <si>
    <t>-686</t>
  </si>
  <si>
    <t>143.4</t>
  </si>
  <si>
    <t>166.6</t>
  </si>
  <si>
    <t>159.7</t>
  </si>
  <si>
    <t>Net income
                                    1</t>
  </si>
  <si>
    <t>296.2</t>
  </si>
  <si>
    <t>-86</t>
  </si>
  <si>
    <t>453</t>
  </si>
  <si>
    <t>-34</t>
  </si>
  <si>
    <t>-905</t>
  </si>
  <si>
    <t>134.6</t>
  </si>
  <si>
    <t>102.2</t>
  </si>
  <si>
    <t>113.4</t>
  </si>
  <si>
    <t>Net Debt
                                    1</t>
  </si>
  <si>
    <t>3,314</t>
  </si>
  <si>
    <t>2,805</t>
  </si>
  <si>
    <t>2,532</t>
  </si>
  <si>
    <t>3,301</t>
  </si>
  <si>
    <t>1,252</t>
  </si>
  <si>
    <t>1,091</t>
  </si>
  <si>
    <t>722.1</t>
  </si>
  <si>
    <t>448.8</t>
  </si>
  <si>
    <t>Reference price
                                    2</t>
  </si>
  <si>
    <t>12.500</t>
  </si>
  <si>
    <t>7.716</t>
  </si>
  <si>
    <t>6.972</t>
  </si>
  <si>
    <t>6.090</t>
  </si>
  <si>
    <t>5.960</t>
  </si>
  <si>
    <t>2.902</t>
  </si>
  <si>
    <t>Nbr of stocks (in thousands)</t>
  </si>
  <si>
    <t>454,560</t>
  </si>
  <si>
    <t>455,441</t>
  </si>
  <si>
    <t>455,047</t>
  </si>
  <si>
    <t>440,401</t>
  </si>
  <si>
    <t>439,184</t>
  </si>
  <si>
    <t>436,134</t>
  </si>
  <si>
    <t>Announcement Date</t>
  </si>
  <si>
    <t>3/2/20</t>
  </si>
  <si>
    <t>2/25/21</t>
  </si>
  <si>
    <t>2/24/22</t>
  </si>
  <si>
    <t>2/27/23</t>
  </si>
  <si>
    <t>2/29/24</t>
  </si>
  <si>
    <t>address1</t>
  </si>
  <si>
    <t>35 Cabot Road</t>
  </si>
  <si>
    <t>city</t>
  </si>
  <si>
    <t>Woburn</t>
  </si>
  <si>
    <t>state</t>
  </si>
  <si>
    <t>MA</t>
  </si>
  <si>
    <t>zip</t>
  </si>
  <si>
    <t>01801</t>
  </si>
  <si>
    <t>country</t>
  </si>
  <si>
    <t>phone</t>
  </si>
  <si>
    <t>339 298 8750</t>
  </si>
  <si>
    <t>website</t>
  </si>
  <si>
    <t>https://www.ses.ai</t>
  </si>
  <si>
    <t>industry</t>
  </si>
  <si>
    <t>Auto Parts</t>
  </si>
  <si>
    <t>industryKey</t>
  </si>
  <si>
    <t>auto-parts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</si>
  <si>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</si>
  <si>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</si>
  <si>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</si>
  <si>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</si>
  <si>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</si>
  <si>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</si>
  <si>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</si>
  <si>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SES AI Corporation engages in the development and production of high-performance Lithium-metal rechargeable batteries for electric vehicles, electric vehicle take-off and landing, and other applications. The company was founded in 2012 and is headquartered in Woburn, Massachusetts.</t>
  </si>
  <si>
    <t>fullTimeEmployees</t>
  </si>
  <si>
    <t>companyOfficers</t>
  </si>
  <si>
    <t>[{'maxAge': 1, 'name': 'Dr. Qichao  Hu', 'age': 38, 'title': 'Founder, Chairman &amp; CEO', 'yearBorn': 1986, 'fiscalYear': 2023, 'totalPay': 1159851, 'exercisedValue': 0, 'unexercisedValue': 154726}, {'maxAge': 1, 'name': 'Ms. Jing Liu Nealis', 'age': 44, 'title': 'Chief Financial Officer', 'yearBorn': 1980, 'fiscalYear': 2023, 'totalPay': 741758, 'exercisedValue': 0, 'unexercisedValue': 1403595}, {'maxAge': 1, 'name': 'Dr. Hong  Gan', 'age': 63, 'title': 'Chief Science Officer', 'yearBorn': 1961, 'fiscalYear': 2023, 'totalPay': 497612, 'exercisedValue': 347250, 'unexercisedValue': 2106300}, {'maxAge': 1, 'name': 'Mr. Kyle  Pilkington', 'age': 42, 'title': 'Chief Legal Officer', 'yearBorn': 1982, 'fiscalYear': 2023, 'totalPay': 503894, 'exercisedValue': 0, 'unexercisedValue': 0}, {'maxAge': 1, 'name': 'Lei  Peng', 'title': 'Co Founder and Business Advisor', 'fiscalYear': 2023, 'exercisedValue': 0, 'unexercisedValue': 0}, {'maxAge': 1, 'name': 'Dr. Kang  Xu', 'title': 'Chief Technology Officer', 'fiscalYear': 2023, 'exercisedValue': 0, 'unexercisedValue': 0}, {'maxAge': 1, 'name': 'Dr. Winston  Wang', 'title': 'Senior VP of Hardware Engineering &amp; Head of China', 'fiscalYear': 2023, 'exercisedValue': 0, 'unexercisedValue': 0}, {'maxAge': 1, 'name': 'Mr. Gang  Li', 'age': 56, 'title': 'Chief Manufacturing Officer', 'yearBorn': 1968,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</si>
  <si>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</si>
  <si>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</si>
  <si>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</si>
  <si>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</si>
  <si>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</si>
  <si>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</si>
  <si>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</si>
  <si>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</si>
  <si>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</si>
  <si>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</si>
  <si>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</si>
  <si>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</si>
  <si>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</si>
  <si>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</si>
  <si>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</si>
  <si>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</si>
  <si>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</si>
  <si>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</si>
  <si>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</si>
  <si>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</si>
  <si>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</si>
  <si>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</si>
  <si>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</si>
  <si>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</si>
  <si>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</si>
  <si>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</si>
  <si>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</si>
  <si>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</si>
  <si>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</si>
  <si>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</si>
  <si>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</si>
  <si>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</si>
  <si>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</si>
  <si>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</si>
  <si>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</si>
  <si>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</si>
  <si>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</si>
  <si>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</si>
  <si>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</si>
  <si>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</si>
  <si>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</si>
  <si>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</si>
  <si>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</si>
  <si>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</si>
  <si>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</si>
  <si>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</si>
  <si>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</si>
  <si>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</si>
  <si>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</si>
  <si>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</si>
  <si>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</si>
  <si>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</si>
  <si>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</si>
  <si>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</si>
  <si>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</si>
  <si>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</si>
  <si>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</si>
  <si>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</si>
  <si>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</si>
  <si>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</si>
  <si>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</si>
  <si>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</si>
  <si>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</si>
  <si>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</si>
  <si>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SES</t>
  </si>
  <si>
    <t>underlyingSymbol</t>
  </si>
  <si>
    <t>shortName</t>
  </si>
  <si>
    <t>SES AI Corporation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</si>
  <si>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</si>
  <si>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</si>
  <si>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</si>
  <si>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</si>
  <si>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</si>
  <si>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</si>
  <si>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</si>
  <si>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8513f757-701b-34db-adad-3df74e817df5</t>
  </si>
  <si>
    <t>messageBoardId</t>
  </si>
  <si>
    <t>finmb_1673778801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</si>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</sst>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es.ai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1.15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11.84834576810405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3.42591808E8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0.865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-3.6764307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613.02</v>
      </c>
      <c r="C2" s="1">
        <v>555.9</v>
      </c>
      <c r="D2" s="1">
        <v>982.26</v>
      </c>
      <c r="E2" s="1">
        <v>607.92</v>
      </c>
      <c r="F2" s="1">
        <v>297.84</v>
      </c>
      <c r="G2" s="1">
        <v>301.92</v>
      </c>
      <c r="H2" s="1">
        <v>-87.72</v>
      </c>
      <c r="I2" s="1">
        <v>462.06</v>
      </c>
      <c r="J2" s="1">
        <v>-34.68</v>
      </c>
      <c r="K2" s="1">
        <v>-923.1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494.7</v>
      </c>
      <c r="C3" s="1">
        <v>547.74</v>
      </c>
      <c r="D3" s="1">
        <v>571.2</v>
      </c>
      <c r="E3" s="1">
        <v>606.9</v>
      </c>
      <c r="F3" s="1">
        <v>638.52</v>
      </c>
      <c r="G3" s="1">
        <v>677.28</v>
      </c>
      <c r="H3" s="1">
        <v>637.5</v>
      </c>
      <c r="I3" s="1">
        <v>586.5</v>
      </c>
      <c r="J3" s="1">
        <v>654.84</v>
      </c>
      <c r="K3" s="1">
        <v>615.0600000000001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54.06</v>
      </c>
      <c r="C4" s="1">
        <v>63.24</v>
      </c>
      <c r="D4" s="1">
        <v>71.4</v>
      </c>
      <c r="E4" s="1">
        <v>79.56</v>
      </c>
      <c r="F4" s="1">
        <v>83.64</v>
      </c>
      <c r="G4" s="1">
        <v>91.8</v>
      </c>
      <c r="H4" s="1">
        <v>96.9</v>
      </c>
      <c r="I4" s="1">
        <v>96.9</v>
      </c>
      <c r="J4" s="1">
        <v>64.26</v>
      </c>
      <c r="K4" s="1">
        <v>90.78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549.78</v>
      </c>
      <c r="C5" s="1">
        <v>612.0</v>
      </c>
      <c r="D5" s="1">
        <v>643.62</v>
      </c>
      <c r="E5" s="1">
        <v>686.46</v>
      </c>
      <c r="F5" s="1">
        <v>722.16</v>
      </c>
      <c r="G5" s="1">
        <v>769.08</v>
      </c>
      <c r="H5" s="1">
        <v>734.4</v>
      </c>
      <c r="I5" s="1">
        <v>683.4</v>
      </c>
      <c r="J5" s="1">
        <v>719.1</v>
      </c>
      <c r="K5" s="1">
        <v>705.84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-504.9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6.12</v>
      </c>
      <c r="C7" s="1">
        <v>0.0</v>
      </c>
      <c r="D7" s="1">
        <v>0.0</v>
      </c>
      <c r="E7" s="1">
        <v>40.8</v>
      </c>
      <c r="F7" s="1">
        <v>159.12</v>
      </c>
      <c r="G7" s="1">
        <v>97.92</v>
      </c>
      <c r="H7" s="1">
        <v>282.54</v>
      </c>
      <c r="I7" s="1">
        <v>738.48</v>
      </c>
      <c r="J7" s="1">
        <v>404.94</v>
      </c>
      <c r="K7" s="1">
        <v>3753.6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172.38</v>
      </c>
      <c r="C8" s="1">
        <v>247.86</v>
      </c>
      <c r="D8" s="1">
        <v>202.98</v>
      </c>
      <c r="E8" s="1">
        <v>-115.26</v>
      </c>
      <c r="F8" s="1">
        <v>30.6</v>
      </c>
      <c r="G8" s="1">
        <v>-52.02</v>
      </c>
      <c r="H8" s="1">
        <v>81.6</v>
      </c>
      <c r="I8" s="1">
        <v>-98.94</v>
      </c>
      <c r="J8" s="1">
        <v>-40.8</v>
      </c>
      <c r="K8" s="1">
        <v>-104.04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21.42</v>
      </c>
      <c r="C9" s="1">
        <v>-121.38</v>
      </c>
      <c r="D9" s="1">
        <v>-182.58</v>
      </c>
      <c r="E9" s="1">
        <v>-128.52</v>
      </c>
      <c r="F9" s="1">
        <v>-39.78</v>
      </c>
      <c r="G9" s="1">
        <v>-65.28</v>
      </c>
      <c r="H9" s="1">
        <v>17.34</v>
      </c>
      <c r="I9" s="1">
        <v>-501.84</v>
      </c>
      <c r="J9" s="1">
        <v>449.82</v>
      </c>
      <c r="K9" s="1">
        <v>13.26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3.06</v>
      </c>
      <c r="C10" s="1">
        <v>-3.06</v>
      </c>
      <c r="D10" s="1">
        <v>-7.140000000000001</v>
      </c>
      <c r="E10" s="1">
        <v>-2.04</v>
      </c>
      <c r="F10" s="1">
        <v>-5.1</v>
      </c>
      <c r="G10" s="1">
        <v>5.1</v>
      </c>
      <c r="H10" s="1">
        <v>-6.12</v>
      </c>
      <c r="I10" s="1">
        <v>4.08</v>
      </c>
      <c r="J10" s="1">
        <v>-6.12</v>
      </c>
      <c r="K10" s="1">
        <v>-26.52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-43.86</v>
      </c>
      <c r="C11" s="1">
        <v>38.76</v>
      </c>
      <c r="D11" s="1">
        <v>54.06</v>
      </c>
      <c r="E11" s="1">
        <v>67.32000000000001</v>
      </c>
      <c r="F11" s="1">
        <v>93.84</v>
      </c>
      <c r="G11" s="1">
        <v>64.26</v>
      </c>
      <c r="H11" s="1">
        <v>-74.46000000000001</v>
      </c>
      <c r="I11" s="1">
        <v>-25.5</v>
      </c>
      <c r="J11" s="1">
        <v>8.16</v>
      </c>
      <c r="K11" s="1">
        <v>-4.08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-53.04</v>
      </c>
      <c r="C12" s="1">
        <v>148.92</v>
      </c>
      <c r="D12" s="1">
        <v>162.18</v>
      </c>
      <c r="E12" s="1">
        <v>131.58</v>
      </c>
      <c r="F12" s="1">
        <v>-10.2</v>
      </c>
      <c r="G12" s="1">
        <v>56.1</v>
      </c>
      <c r="H12" s="1">
        <v>105.06</v>
      </c>
      <c r="I12" s="1">
        <v>42.84</v>
      </c>
      <c r="J12" s="1">
        <v>1.02</v>
      </c>
      <c r="K12" s="1">
        <v>139.74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-5.1</v>
      </c>
      <c r="C13" s="1">
        <v>2.04</v>
      </c>
      <c r="D13" s="1">
        <v>-51.0</v>
      </c>
      <c r="E13" s="1">
        <v>-13.26</v>
      </c>
      <c r="F13" s="1">
        <v>-33.66</v>
      </c>
      <c r="G13" s="1">
        <v>-21.42</v>
      </c>
      <c r="H13" s="1">
        <v>17.34</v>
      </c>
      <c r="I13" s="1">
        <v>15.3</v>
      </c>
      <c r="J13" s="1">
        <v>4.08</v>
      </c>
      <c r="K13" s="1">
        <v>-2.04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1264.8</v>
      </c>
      <c r="C14" s="1">
        <v>1479.0</v>
      </c>
      <c r="D14" s="1">
        <v>1295.4</v>
      </c>
      <c r="E14" s="1">
        <v>1275.0</v>
      </c>
      <c r="F14" s="1">
        <v>1213.8</v>
      </c>
      <c r="G14" s="1">
        <v>1152.6</v>
      </c>
      <c r="H14" s="1">
        <v>1071.0</v>
      </c>
      <c r="I14" s="1">
        <v>1315.8</v>
      </c>
      <c r="J14" s="1">
        <v>1509.6</v>
      </c>
      <c r="K14" s="1">
        <v>3549.6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-330.48</v>
      </c>
      <c r="C15" s="1">
        <v>-542.64</v>
      </c>
      <c r="D15" s="1">
        <v>-588.54</v>
      </c>
      <c r="E15" s="1">
        <v>-454.92</v>
      </c>
      <c r="F15" s="1">
        <v>-296.82</v>
      </c>
      <c r="G15" s="1">
        <v>-284.58</v>
      </c>
      <c r="H15" s="1">
        <v>-174.42</v>
      </c>
      <c r="I15" s="1">
        <v>-247.86</v>
      </c>
      <c r="J15" s="1">
        <v>-1336.2</v>
      </c>
      <c r="K15" s="1">
        <v>-390.66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1.02</v>
      </c>
      <c r="C16" s="1">
        <v>8.16</v>
      </c>
      <c r="D16" s="1">
        <v>0.0</v>
      </c>
      <c r="E16" s="1">
        <v>1.02</v>
      </c>
      <c r="F16" s="1">
        <v>11.22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-740.52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-443.7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-132.6</v>
      </c>
      <c r="C18" s="1">
        <v>-36.72</v>
      </c>
      <c r="D18" s="1">
        <v>-42.84</v>
      </c>
      <c r="E18" s="1">
        <v>-35.7</v>
      </c>
      <c r="F18" s="1">
        <v>-37.74</v>
      </c>
      <c r="G18" s="1">
        <v>-26.52</v>
      </c>
      <c r="H18" s="1">
        <v>-39.78</v>
      </c>
      <c r="I18" s="1">
        <v>-37.74</v>
      </c>
      <c r="J18" s="1">
        <v>-42.84</v>
      </c>
      <c r="K18" s="1">
        <v>-22.44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-18.36</v>
      </c>
      <c r="C19" s="1">
        <v>0.0</v>
      </c>
      <c r="D19" s="1">
        <v>-36.72</v>
      </c>
      <c r="E19" s="1">
        <v>-8.16</v>
      </c>
      <c r="F19" s="1">
        <v>-1.02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-30.6</v>
      </c>
      <c r="C20" s="1">
        <v>-10.2</v>
      </c>
      <c r="D20" s="1">
        <v>51.0</v>
      </c>
      <c r="E20" s="1">
        <v>-1.02</v>
      </c>
      <c r="F20" s="1">
        <v>-3.06</v>
      </c>
      <c r="G20" s="1">
        <v>-2.04</v>
      </c>
      <c r="H20" s="1">
        <v>-7.140000000000001</v>
      </c>
      <c r="I20" s="1">
        <v>-3.06</v>
      </c>
      <c r="J20" s="1">
        <v>-9.18</v>
      </c>
      <c r="K20" s="1">
        <v>35.7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-511.02</v>
      </c>
      <c r="C21" s="1">
        <v>-572.22</v>
      </c>
      <c r="D21" s="1">
        <v>-1407.6</v>
      </c>
      <c r="E21" s="1">
        <v>-499.8</v>
      </c>
      <c r="F21" s="1">
        <v>-327.42</v>
      </c>
      <c r="G21" s="1">
        <v>-314.16</v>
      </c>
      <c r="H21" s="1">
        <v>-221.34</v>
      </c>
      <c r="I21" s="1">
        <v>-288.66</v>
      </c>
      <c r="J21" s="1">
        <v>-1836.0</v>
      </c>
      <c r="K21" s="1">
        <v>-377.4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722.16</v>
      </c>
      <c r="C22" s="1">
        <v>0.0</v>
      </c>
      <c r="D22" s="1">
        <v>383.52</v>
      </c>
      <c r="E22" s="1">
        <v>34.68</v>
      </c>
      <c r="F22" s="1">
        <v>910.86</v>
      </c>
      <c r="G22" s="1">
        <v>506.94</v>
      </c>
      <c r="H22" s="1">
        <v>402.9</v>
      </c>
      <c r="I22" s="1">
        <v>162.18</v>
      </c>
      <c r="J22" s="1">
        <v>758.88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722.16</v>
      </c>
      <c r="C23" s="1">
        <v>0.0</v>
      </c>
      <c r="D23" s="1">
        <v>383.52</v>
      </c>
      <c r="E23" s="1">
        <v>34.68</v>
      </c>
      <c r="F23" s="1">
        <v>910.86</v>
      </c>
      <c r="G23" s="1">
        <v>506.94</v>
      </c>
      <c r="H23" s="1">
        <v>402.9</v>
      </c>
      <c r="I23" s="1">
        <v>162.18</v>
      </c>
      <c r="J23" s="1">
        <v>758.88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-825.1800000000001</v>
      </c>
      <c r="C24" s="1">
        <v>-280.5</v>
      </c>
      <c r="D24" s="1">
        <v>-1713.6</v>
      </c>
      <c r="E24" s="1">
        <v>-293.76</v>
      </c>
      <c r="F24" s="1">
        <v>-562.02</v>
      </c>
      <c r="G24" s="1">
        <v>-506.94</v>
      </c>
      <c r="H24" s="1">
        <v>-816.0</v>
      </c>
      <c r="I24" s="1">
        <v>-640.5600000000001</v>
      </c>
      <c r="J24" s="1">
        <v>-75.48</v>
      </c>
      <c r="K24" s="1">
        <v>-742.5600000000001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-825.1800000000001</v>
      </c>
      <c r="C25" s="1">
        <v>-280.5</v>
      </c>
      <c r="D25" s="1">
        <v>-1713.6</v>
      </c>
      <c r="E25" s="1">
        <v>-293.76</v>
      </c>
      <c r="F25" s="1">
        <v>-562.02</v>
      </c>
      <c r="G25" s="1">
        <v>-506.94</v>
      </c>
      <c r="H25" s="1">
        <v>-816.0</v>
      </c>
      <c r="I25" s="1">
        <v>-640.5600000000001</v>
      </c>
      <c r="J25" s="1">
        <v>-75.48</v>
      </c>
      <c r="K25" s="1">
        <v>-742.5600000000001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93.84</v>
      </c>
      <c r="C26" s="1">
        <v>342.72</v>
      </c>
      <c r="D26" s="1">
        <v>2305.2</v>
      </c>
      <c r="E26" s="1">
        <v>40.8</v>
      </c>
      <c r="F26" s="1">
        <v>28.56</v>
      </c>
      <c r="G26" s="1">
        <v>57.12</v>
      </c>
      <c r="H26" s="1">
        <v>9.18</v>
      </c>
      <c r="I26" s="1">
        <v>630.36</v>
      </c>
      <c r="J26" s="1">
        <v>4.08</v>
      </c>
      <c r="K26" s="1">
        <v>1.02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-124.44</v>
      </c>
      <c r="C27" s="1">
        <v>-196.86</v>
      </c>
      <c r="D27" s="1">
        <v>-201.96</v>
      </c>
      <c r="E27" s="1">
        <v>-52.02</v>
      </c>
      <c r="F27" s="1">
        <v>-15.3</v>
      </c>
      <c r="G27" s="1">
        <v>-51.0</v>
      </c>
      <c r="H27" s="1">
        <v>-10.2</v>
      </c>
      <c r="I27" s="1">
        <v>-904.74</v>
      </c>
      <c r="J27" s="1">
        <v>0.0</v>
      </c>
      <c r="K27" s="1">
        <v>-22.44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-441.66</v>
      </c>
      <c r="C28" s="1">
        <v>-486.54</v>
      </c>
      <c r="D28" s="1">
        <v>-538.5600000000001</v>
      </c>
      <c r="E28" s="1">
        <v>-645.66</v>
      </c>
      <c r="F28" s="1">
        <v>-436.56</v>
      </c>
      <c r="G28" s="1">
        <v>-438.6</v>
      </c>
      <c r="H28" s="1">
        <v>-252.96</v>
      </c>
      <c r="I28" s="1">
        <v>-271.32</v>
      </c>
      <c r="J28" s="1">
        <v>-273.36</v>
      </c>
      <c r="K28" s="1">
        <v>-274.38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-441.66</v>
      </c>
      <c r="C29" s="1">
        <v>-486.54</v>
      </c>
      <c r="D29" s="1">
        <v>-538.5600000000001</v>
      </c>
      <c r="E29" s="1">
        <v>-645.66</v>
      </c>
      <c r="F29" s="1">
        <v>-436.56</v>
      </c>
      <c r="G29" s="1">
        <v>-438.6</v>
      </c>
      <c r="H29" s="1">
        <v>-252.96</v>
      </c>
      <c r="I29" s="1">
        <v>-271.32</v>
      </c>
      <c r="J29" s="1">
        <v>-273.36</v>
      </c>
      <c r="K29" s="1">
        <v>-274.38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-197.88</v>
      </c>
      <c r="C30" s="1">
        <v>-151.98</v>
      </c>
      <c r="D30" s="1">
        <v>-184.62</v>
      </c>
      <c r="E30" s="1">
        <v>-169.32</v>
      </c>
      <c r="F30" s="1">
        <v>-161.16</v>
      </c>
      <c r="G30" s="1">
        <v>-157.08</v>
      </c>
      <c r="H30" s="1">
        <v>-162.18</v>
      </c>
      <c r="I30" s="1">
        <v>-125.46</v>
      </c>
      <c r="J30" s="1">
        <v>-103.02</v>
      </c>
      <c r="K30" s="1">
        <v>-110.16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-772.14</v>
      </c>
      <c r="C31" s="1">
        <v>-773.16</v>
      </c>
      <c r="D31" s="1">
        <v>45.9</v>
      </c>
      <c r="E31" s="1">
        <v>-1081.2</v>
      </c>
      <c r="F31" s="1">
        <v>-236.64</v>
      </c>
      <c r="G31" s="1">
        <v>-588.54</v>
      </c>
      <c r="H31" s="1">
        <v>-829.26</v>
      </c>
      <c r="I31" s="1">
        <v>-1152.6</v>
      </c>
      <c r="J31" s="1">
        <v>311.1</v>
      </c>
      <c r="K31" s="1">
        <v>-1152.6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-1.02</v>
      </c>
      <c r="C32" s="1">
        <v>-16.32</v>
      </c>
      <c r="D32" s="1">
        <v>10.2</v>
      </c>
      <c r="E32" s="1">
        <v>-16.32</v>
      </c>
      <c r="F32" s="1">
        <v>81.6</v>
      </c>
      <c r="G32" s="1">
        <v>-2.04</v>
      </c>
      <c r="H32" s="1">
        <v>-12.24</v>
      </c>
      <c r="I32" s="1">
        <v>3.06</v>
      </c>
      <c r="J32" s="1">
        <v>15.3</v>
      </c>
      <c r="K32" s="1">
        <v>-125.46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-19.38</v>
      </c>
      <c r="C33" s="1">
        <v>117.3</v>
      </c>
      <c r="D33" s="1">
        <v>-53.04</v>
      </c>
      <c r="E33" s="1">
        <v>-324.36</v>
      </c>
      <c r="F33" s="1">
        <v>652.8</v>
      </c>
      <c r="G33" s="1">
        <v>250.92</v>
      </c>
      <c r="H33" s="1">
        <v>7.140000000000001</v>
      </c>
      <c r="I33" s="1">
        <v>-115.26</v>
      </c>
      <c r="J33" s="1">
        <v>-2.04</v>
      </c>
      <c r="K33" s="1">
        <v>1897.2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191.76</v>
      </c>
      <c r="C35" s="1">
        <v>184.62</v>
      </c>
      <c r="D35" s="1">
        <v>191.76</v>
      </c>
      <c r="E35" s="1">
        <v>161.16</v>
      </c>
      <c r="F35" s="1">
        <v>155.04</v>
      </c>
      <c r="G35" s="1">
        <v>157.08</v>
      </c>
      <c r="H35" s="1">
        <v>155.04</v>
      </c>
      <c r="I35" s="1">
        <v>123.42</v>
      </c>
      <c r="J35" s="1">
        <v>105.06</v>
      </c>
      <c r="K35" s="1">
        <v>111.18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89.76</v>
      </c>
      <c r="C36" s="1">
        <v>68.34</v>
      </c>
      <c r="D36" s="1">
        <v>91.8</v>
      </c>
      <c r="E36" s="1">
        <v>59.16</v>
      </c>
      <c r="F36" s="1">
        <v>37.74</v>
      </c>
      <c r="G36" s="1">
        <v>55.08</v>
      </c>
      <c r="H36" s="1">
        <v>31.62</v>
      </c>
      <c r="I36" s="1">
        <v>31.62</v>
      </c>
      <c r="J36" s="1">
        <v>189.72</v>
      </c>
      <c r="K36" s="1">
        <v>450.84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420.24</v>
      </c>
      <c r="C37" s="1">
        <v>642.6</v>
      </c>
      <c r="D37" s="1">
        <v>260.1</v>
      </c>
      <c r="E37" s="1">
        <v>470.22</v>
      </c>
      <c r="F37" s="1">
        <v>723.1800000000001</v>
      </c>
      <c r="G37" s="1">
        <v>677.28</v>
      </c>
      <c r="H37" s="1">
        <v>684.42</v>
      </c>
      <c r="I37" s="1">
        <v>934.32</v>
      </c>
      <c r="J37" s="1">
        <v>-1152.6</v>
      </c>
      <c r="K37" s="1">
        <v>999.6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541.62</v>
      </c>
      <c r="C38" s="1">
        <v>762.96</v>
      </c>
      <c r="D38" s="1">
        <v>371.28</v>
      </c>
      <c r="E38" s="1">
        <v>562.02</v>
      </c>
      <c r="F38" s="1">
        <v>827.22</v>
      </c>
      <c r="G38" s="1">
        <v>787.44</v>
      </c>
      <c r="H38" s="1">
        <v>782.34</v>
      </c>
      <c r="I38" s="1">
        <v>1011.84</v>
      </c>
      <c r="J38" s="1">
        <v>-1071.0</v>
      </c>
      <c r="K38" s="1">
        <v>1071.0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124.44</v>
      </c>
      <c r="C39" s="1">
        <v>-150.96</v>
      </c>
      <c r="D39" s="1">
        <v>163.2</v>
      </c>
      <c r="E39" s="1">
        <v>46.92</v>
      </c>
      <c r="F39" s="1">
        <v>-75.48</v>
      </c>
      <c r="G39" s="1">
        <v>-9.18</v>
      </c>
      <c r="H39" s="1">
        <v>23.46</v>
      </c>
      <c r="I39" s="1">
        <v>-337.62</v>
      </c>
      <c r="J39" s="1">
        <v>676.26</v>
      </c>
      <c r="K39" s="1">
        <v>-548.76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-103.02</v>
      </c>
      <c r="C40" s="1">
        <v>-280.5</v>
      </c>
      <c r="D40" s="1">
        <v>-1336.2</v>
      </c>
      <c r="E40" s="1">
        <v>-258.06</v>
      </c>
      <c r="F40" s="1">
        <v>348.84</v>
      </c>
      <c r="G40" s="1">
        <v>-30.6</v>
      </c>
      <c r="H40" s="1">
        <v>-413.1</v>
      </c>
      <c r="I40" s="1">
        <v>-478.38</v>
      </c>
      <c r="J40" s="1">
        <v>683.4</v>
      </c>
      <c r="K40" s="1">
        <v>-742.5600000000001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66</v>
      </c>
      <c r="B3" s="1">
        <v>534.48</v>
      </c>
      <c r="C3" s="1">
        <v>652.8</v>
      </c>
      <c r="D3" s="1">
        <v>599.76</v>
      </c>
      <c r="E3" s="1">
        <v>275.4</v>
      </c>
      <c r="F3" s="1">
        <v>927.1800000000001</v>
      </c>
      <c r="G3" s="1">
        <v>1183.2</v>
      </c>
      <c r="H3" s="1">
        <v>1183.2</v>
      </c>
      <c r="I3" s="1">
        <v>1071.0</v>
      </c>
      <c r="J3" s="1">
        <v>1071.0</v>
      </c>
      <c r="K3" s="1">
        <v>2968.2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67</v>
      </c>
      <c r="B4" s="1">
        <v>0.0</v>
      </c>
      <c r="C4" s="1">
        <v>0.0</v>
      </c>
      <c r="D4" s="1">
        <v>0.0</v>
      </c>
      <c r="E4" s="1">
        <v>2.04</v>
      </c>
      <c r="F4" s="1">
        <v>20.4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68</v>
      </c>
      <c r="B5" s="1">
        <v>534.48</v>
      </c>
      <c r="C5" s="1">
        <v>652.8</v>
      </c>
      <c r="D5" s="1">
        <v>599.76</v>
      </c>
      <c r="E5" s="1">
        <v>277.44</v>
      </c>
      <c r="F5" s="1">
        <v>927.1800000000001</v>
      </c>
      <c r="G5" s="1">
        <v>1183.2</v>
      </c>
      <c r="H5" s="1">
        <v>1183.2</v>
      </c>
      <c r="I5" s="1">
        <v>1071.0</v>
      </c>
      <c r="J5" s="1">
        <v>1071.0</v>
      </c>
      <c r="K5" s="1">
        <v>2968.2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69</v>
      </c>
      <c r="B6" s="1">
        <v>640.5600000000001</v>
      </c>
      <c r="C6" s="1">
        <v>730.32</v>
      </c>
      <c r="D6" s="1">
        <v>889.44</v>
      </c>
      <c r="E6" s="1">
        <v>568.14</v>
      </c>
      <c r="F6" s="1">
        <v>551.82</v>
      </c>
      <c r="G6" s="1">
        <v>550.8</v>
      </c>
      <c r="H6" s="1">
        <v>433.5</v>
      </c>
      <c r="I6" s="1">
        <v>405.96</v>
      </c>
      <c r="J6" s="1">
        <v>496.74</v>
      </c>
      <c r="K6" s="1">
        <v>414.12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70</v>
      </c>
      <c r="B7" s="1">
        <v>111.18</v>
      </c>
      <c r="C7" s="1">
        <v>68.34</v>
      </c>
      <c r="D7" s="1">
        <v>130.56</v>
      </c>
      <c r="E7" s="1">
        <v>163.2</v>
      </c>
      <c r="F7" s="1">
        <v>85.68</v>
      </c>
      <c r="G7" s="1">
        <v>57.12</v>
      </c>
      <c r="H7" s="1">
        <v>75.48</v>
      </c>
      <c r="I7" s="1">
        <v>1387.2</v>
      </c>
      <c r="J7" s="1">
        <v>582.42</v>
      </c>
      <c r="K7" s="1">
        <v>482.46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71</v>
      </c>
      <c r="B8" s="1">
        <v>751.74</v>
      </c>
      <c r="C8" s="1">
        <v>798.66</v>
      </c>
      <c r="D8" s="1">
        <v>1020.0</v>
      </c>
      <c r="E8" s="1">
        <v>731.34</v>
      </c>
      <c r="F8" s="1">
        <v>638.52</v>
      </c>
      <c r="G8" s="1">
        <v>608.94</v>
      </c>
      <c r="H8" s="1">
        <v>508.98</v>
      </c>
      <c r="I8" s="1">
        <v>1795.2</v>
      </c>
      <c r="J8" s="1">
        <v>1081.2</v>
      </c>
      <c r="K8" s="1">
        <v>896.58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72</v>
      </c>
      <c r="B9" s="1">
        <v>5.1</v>
      </c>
      <c r="C9" s="1">
        <v>8.16</v>
      </c>
      <c r="D9" s="1">
        <v>30.6</v>
      </c>
      <c r="E9" s="1">
        <v>30.6</v>
      </c>
      <c r="F9" s="1">
        <v>35.7</v>
      </c>
      <c r="G9" s="1">
        <v>30.6</v>
      </c>
      <c r="H9" s="1">
        <v>27.54</v>
      </c>
      <c r="I9" s="1">
        <v>23.46</v>
      </c>
      <c r="J9" s="1">
        <v>34.68</v>
      </c>
      <c r="K9" s="1">
        <v>56.1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73</v>
      </c>
      <c r="B10" s="1">
        <v>38.76</v>
      </c>
      <c r="C10" s="1">
        <v>39.78</v>
      </c>
      <c r="D10" s="1">
        <v>49.98</v>
      </c>
      <c r="E10" s="1">
        <v>43.86</v>
      </c>
      <c r="F10" s="1">
        <v>63.24</v>
      </c>
      <c r="G10" s="1">
        <v>63.24</v>
      </c>
      <c r="H10" s="1">
        <v>73.44</v>
      </c>
      <c r="I10" s="1">
        <v>48.96</v>
      </c>
      <c r="J10" s="1">
        <v>47.94</v>
      </c>
      <c r="K10" s="1">
        <v>47.94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74</v>
      </c>
      <c r="B11" s="1">
        <v>0.0</v>
      </c>
      <c r="C11" s="1">
        <v>1.02</v>
      </c>
      <c r="D11" s="1">
        <v>0.0</v>
      </c>
      <c r="E11" s="1">
        <v>11.22</v>
      </c>
      <c r="F11" s="1">
        <v>17.34</v>
      </c>
      <c r="G11" s="1">
        <v>17.34</v>
      </c>
      <c r="H11" s="1">
        <v>10.2</v>
      </c>
      <c r="I11" s="1">
        <v>3.06</v>
      </c>
      <c r="J11" s="1">
        <v>4.08</v>
      </c>
      <c r="K11" s="1">
        <v>2.04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75</v>
      </c>
      <c r="B12" s="1">
        <v>1336.2</v>
      </c>
      <c r="C12" s="1">
        <v>1499.4</v>
      </c>
      <c r="D12" s="1">
        <v>1703.4</v>
      </c>
      <c r="E12" s="1">
        <v>1091.4</v>
      </c>
      <c r="F12" s="1">
        <v>1683.0</v>
      </c>
      <c r="G12" s="1">
        <v>1897.2</v>
      </c>
      <c r="H12" s="1">
        <v>1805.4</v>
      </c>
      <c r="I12" s="1">
        <v>2937.6</v>
      </c>
      <c r="J12" s="1">
        <v>2233.8</v>
      </c>
      <c r="K12" s="1">
        <v>3967.8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76</v>
      </c>
      <c r="B13" s="1">
        <v>11158.8</v>
      </c>
      <c r="C13" s="1">
        <v>11974.8</v>
      </c>
      <c r="D13" s="1">
        <v>13912.8</v>
      </c>
      <c r="E13" s="1">
        <v>13219.2</v>
      </c>
      <c r="F13" s="1">
        <v>14096.4</v>
      </c>
      <c r="G13" s="1">
        <v>14606.4</v>
      </c>
      <c r="H13" s="1">
        <v>14341.2</v>
      </c>
      <c r="I13" s="1">
        <v>14218.8</v>
      </c>
      <c r="J13" s="1">
        <v>15034.8</v>
      </c>
      <c r="K13" s="1">
        <v>13402.8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77</v>
      </c>
      <c r="B14" s="1">
        <v>-6028.2</v>
      </c>
      <c r="C14" s="1">
        <v>-6517.8</v>
      </c>
      <c r="D14" s="1">
        <v>-7231.8</v>
      </c>
      <c r="E14" s="1">
        <v>-7017.6</v>
      </c>
      <c r="F14" s="1">
        <v>-7956.0</v>
      </c>
      <c r="G14" s="1">
        <v>-8374.2</v>
      </c>
      <c r="H14" s="1">
        <v>-8404.8</v>
      </c>
      <c r="I14" s="1">
        <v>-8537.4</v>
      </c>
      <c r="J14" s="1">
        <v>-9435.0</v>
      </c>
      <c r="K14" s="1">
        <v>-8721.0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78</v>
      </c>
      <c r="B15" s="1">
        <v>5130.6</v>
      </c>
      <c r="C15" s="1">
        <v>5467.2</v>
      </c>
      <c r="D15" s="1">
        <v>6681.0</v>
      </c>
      <c r="E15" s="1">
        <v>6191.400000000001</v>
      </c>
      <c r="F15" s="1">
        <v>6130.2</v>
      </c>
      <c r="G15" s="1">
        <v>6232.2</v>
      </c>
      <c r="H15" s="1">
        <v>5936.400000000001</v>
      </c>
      <c r="I15" s="1">
        <v>5671.2</v>
      </c>
      <c r="J15" s="1">
        <v>5599.8</v>
      </c>
      <c r="K15" s="1">
        <v>4681.8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79</v>
      </c>
      <c r="B16" s="1">
        <v>95.88</v>
      </c>
      <c r="C16" s="1">
        <v>75.48</v>
      </c>
      <c r="D16" s="1">
        <v>6.12</v>
      </c>
      <c r="E16" s="1">
        <v>5.1</v>
      </c>
      <c r="F16" s="1">
        <v>6.12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80</v>
      </c>
      <c r="B17" s="1">
        <v>1999.2</v>
      </c>
      <c r="C17" s="1">
        <v>2223.6</v>
      </c>
      <c r="D17" s="1">
        <v>2590.8</v>
      </c>
      <c r="E17" s="1">
        <v>2284.8</v>
      </c>
      <c r="F17" s="1">
        <v>2325.6</v>
      </c>
      <c r="G17" s="1">
        <v>2305.2</v>
      </c>
      <c r="H17" s="1">
        <v>2069.58</v>
      </c>
      <c r="I17" s="1">
        <v>1550.4</v>
      </c>
      <c r="J17" s="1">
        <v>1774.8</v>
      </c>
      <c r="K17" s="1">
        <v>142.8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81</v>
      </c>
      <c r="B18" s="1">
        <v>1377.0</v>
      </c>
      <c r="C18" s="1">
        <v>1438.2</v>
      </c>
      <c r="D18" s="1">
        <v>2754.0</v>
      </c>
      <c r="E18" s="1">
        <v>2407.2</v>
      </c>
      <c r="F18" s="1">
        <v>2458.2</v>
      </c>
      <c r="G18" s="1">
        <v>2427.6</v>
      </c>
      <c r="H18" s="1">
        <v>2152.2</v>
      </c>
      <c r="I18" s="1">
        <v>2264.4</v>
      </c>
      <c r="J18" s="1">
        <v>2550.0</v>
      </c>
      <c r="K18" s="1">
        <v>773.16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82</v>
      </c>
      <c r="B19" s="1">
        <v>61.2</v>
      </c>
      <c r="C19" s="1">
        <v>55.08</v>
      </c>
      <c r="D19" s="1">
        <v>79.56</v>
      </c>
      <c r="E19" s="1">
        <v>324.36</v>
      </c>
      <c r="F19" s="1">
        <v>299.88</v>
      </c>
      <c r="G19" s="1">
        <v>291.72</v>
      </c>
      <c r="H19" s="1">
        <v>273.36</v>
      </c>
      <c r="I19" s="1">
        <v>249.9</v>
      </c>
      <c r="J19" s="1">
        <v>113.22</v>
      </c>
      <c r="K19" s="1">
        <v>88.74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83</v>
      </c>
      <c r="B20" s="1">
        <v>36.72</v>
      </c>
      <c r="C20" s="1">
        <v>60.18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84</v>
      </c>
      <c r="B21" s="1">
        <v>124.44</v>
      </c>
      <c r="C21" s="1">
        <v>60.18</v>
      </c>
      <c r="D21" s="1">
        <v>71.4</v>
      </c>
      <c r="E21" s="1">
        <v>71.4</v>
      </c>
      <c r="F21" s="1">
        <v>165.24</v>
      </c>
      <c r="G21" s="1">
        <v>265.2</v>
      </c>
      <c r="H21" s="1">
        <v>319.26</v>
      </c>
      <c r="I21" s="1">
        <v>579.36</v>
      </c>
      <c r="J21" s="1">
        <v>508.98</v>
      </c>
      <c r="K21" s="1">
        <v>684.42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85</v>
      </c>
      <c r="B22" s="1">
        <v>0.0</v>
      </c>
      <c r="C22" s="1">
        <v>0.0</v>
      </c>
      <c r="D22" s="1">
        <v>35.7</v>
      </c>
      <c r="E22" s="1">
        <v>41.82</v>
      </c>
      <c r="F22" s="1">
        <v>36.72</v>
      </c>
      <c r="G22" s="1">
        <v>57.12</v>
      </c>
      <c r="H22" s="1">
        <v>68.34</v>
      </c>
      <c r="I22" s="1">
        <v>56.1</v>
      </c>
      <c r="J22" s="1">
        <v>59.16</v>
      </c>
      <c r="K22" s="1">
        <v>25.5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86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11.22</v>
      </c>
      <c r="H23" s="1">
        <v>14.28</v>
      </c>
      <c r="I23" s="1">
        <v>26.52</v>
      </c>
      <c r="J23" s="1">
        <v>20.4</v>
      </c>
      <c r="K23" s="1">
        <v>21.42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87</v>
      </c>
      <c r="B24" s="1">
        <v>10149.0</v>
      </c>
      <c r="C24" s="1">
        <v>10883.4</v>
      </c>
      <c r="D24" s="1">
        <v>13923.0</v>
      </c>
      <c r="E24" s="1">
        <v>12423.6</v>
      </c>
      <c r="F24" s="1">
        <v>13117.2</v>
      </c>
      <c r="G24" s="1">
        <v>13494.6</v>
      </c>
      <c r="H24" s="1">
        <v>12637.8</v>
      </c>
      <c r="I24" s="1">
        <v>13341.6</v>
      </c>
      <c r="J24" s="1">
        <v>12862.2</v>
      </c>
      <c r="K24" s="1">
        <v>10383.6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88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89</v>
      </c>
      <c r="B26" s="1">
        <v>90.78</v>
      </c>
      <c r="C26" s="1">
        <v>85.68</v>
      </c>
      <c r="D26" s="1">
        <v>199.92</v>
      </c>
      <c r="E26" s="1">
        <v>142.8</v>
      </c>
      <c r="F26" s="1">
        <v>116.28</v>
      </c>
      <c r="G26" s="1">
        <v>82.62</v>
      </c>
      <c r="H26" s="1">
        <v>95.88</v>
      </c>
      <c r="I26" s="1">
        <v>92.82000000000001</v>
      </c>
      <c r="J26" s="1">
        <v>82.62</v>
      </c>
      <c r="K26" s="1">
        <v>61.2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90</v>
      </c>
      <c r="B27" s="1">
        <v>151.98</v>
      </c>
      <c r="C27" s="1">
        <v>148.92</v>
      </c>
      <c r="D27" s="1">
        <v>173.4</v>
      </c>
      <c r="E27" s="1">
        <v>183.6</v>
      </c>
      <c r="F27" s="1">
        <v>244.8</v>
      </c>
      <c r="G27" s="1">
        <v>239.7</v>
      </c>
      <c r="H27" s="1">
        <v>144.84</v>
      </c>
      <c r="I27" s="1">
        <v>169.32</v>
      </c>
      <c r="J27" s="1">
        <v>189.72</v>
      </c>
      <c r="K27" s="1">
        <v>234.6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91</v>
      </c>
      <c r="B28" s="1">
        <v>0.0</v>
      </c>
      <c r="C28" s="1">
        <v>0.0</v>
      </c>
      <c r="D28" s="1">
        <v>102.0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92</v>
      </c>
      <c r="B29" s="1">
        <v>263.16</v>
      </c>
      <c r="C29" s="1">
        <v>259.08</v>
      </c>
      <c r="D29" s="1">
        <v>106.08</v>
      </c>
      <c r="E29" s="1">
        <v>545.7</v>
      </c>
      <c r="F29" s="1">
        <v>485.52</v>
      </c>
      <c r="G29" s="1">
        <v>704.82</v>
      </c>
      <c r="H29" s="1">
        <v>625.26</v>
      </c>
      <c r="I29" s="1">
        <v>58.14</v>
      </c>
      <c r="J29" s="1">
        <v>733.38</v>
      </c>
      <c r="K29" s="1">
        <v>730.32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93</v>
      </c>
      <c r="B30" s="1">
        <v>0.0</v>
      </c>
      <c r="C30" s="1">
        <v>0.0</v>
      </c>
      <c r="D30" s="1">
        <v>0.0</v>
      </c>
      <c r="E30" s="1">
        <v>0.0</v>
      </c>
      <c r="F30" s="1">
        <v>9.18</v>
      </c>
      <c r="G30" s="1">
        <v>11.22</v>
      </c>
      <c r="H30" s="1">
        <v>12.24</v>
      </c>
      <c r="I30" s="1">
        <v>11.22</v>
      </c>
      <c r="J30" s="1">
        <v>15.3</v>
      </c>
      <c r="K30" s="1">
        <v>16.32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94</v>
      </c>
      <c r="B31" s="1">
        <v>11.22</v>
      </c>
      <c r="C31" s="1">
        <v>10.2</v>
      </c>
      <c r="D31" s="1">
        <v>26.52</v>
      </c>
      <c r="E31" s="1">
        <v>69.36</v>
      </c>
      <c r="F31" s="1">
        <v>28.56</v>
      </c>
      <c r="G31" s="1">
        <v>25.5</v>
      </c>
      <c r="H31" s="1">
        <v>23.46</v>
      </c>
      <c r="I31" s="1">
        <v>157.08</v>
      </c>
      <c r="J31" s="1">
        <v>22.44</v>
      </c>
      <c r="K31" s="1">
        <v>132.6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95</v>
      </c>
      <c r="B32" s="1">
        <v>437.58</v>
      </c>
      <c r="C32" s="1">
        <v>479.4</v>
      </c>
      <c r="D32" s="1">
        <v>549.78</v>
      </c>
      <c r="E32" s="1">
        <v>476.34</v>
      </c>
      <c r="F32" s="1">
        <v>486.54</v>
      </c>
      <c r="G32" s="1">
        <v>517.14</v>
      </c>
      <c r="H32" s="1">
        <v>503.88</v>
      </c>
      <c r="I32" s="1">
        <v>413.1</v>
      </c>
      <c r="J32" s="1">
        <v>218.28</v>
      </c>
      <c r="K32" s="1">
        <v>253.98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96</v>
      </c>
      <c r="B33" s="1">
        <v>124.44</v>
      </c>
      <c r="C33" s="1">
        <v>290.7</v>
      </c>
      <c r="D33" s="1">
        <v>155.04</v>
      </c>
      <c r="E33" s="1">
        <v>184.62</v>
      </c>
      <c r="F33" s="1">
        <v>195.84</v>
      </c>
      <c r="G33" s="1">
        <v>181.56</v>
      </c>
      <c r="H33" s="1">
        <v>154.02</v>
      </c>
      <c r="I33" s="1">
        <v>1672.8</v>
      </c>
      <c r="J33" s="1">
        <v>414.12</v>
      </c>
      <c r="K33" s="1">
        <v>630.36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97</v>
      </c>
      <c r="B34" s="1">
        <v>1081.2</v>
      </c>
      <c r="C34" s="1">
        <v>1275.0</v>
      </c>
      <c r="D34" s="1">
        <v>1315.8</v>
      </c>
      <c r="E34" s="1">
        <v>1601.4</v>
      </c>
      <c r="F34" s="1">
        <v>1570.8</v>
      </c>
      <c r="G34" s="1">
        <v>1764.6</v>
      </c>
      <c r="H34" s="1">
        <v>1560.6</v>
      </c>
      <c r="I34" s="1">
        <v>2580.6</v>
      </c>
      <c r="J34" s="1">
        <v>1672.8</v>
      </c>
      <c r="K34" s="1">
        <v>2060.4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98</v>
      </c>
      <c r="B35" s="1">
        <v>4314.6</v>
      </c>
      <c r="C35" s="1">
        <v>4263.6</v>
      </c>
      <c r="D35" s="1">
        <v>4304.4</v>
      </c>
      <c r="E35" s="1">
        <v>3478.2</v>
      </c>
      <c r="F35" s="1">
        <v>3988.2</v>
      </c>
      <c r="G35" s="1">
        <v>3814.8</v>
      </c>
      <c r="H35" s="1">
        <v>3386.4</v>
      </c>
      <c r="I35" s="1">
        <v>3590.4</v>
      </c>
      <c r="J35" s="1">
        <v>3702.6</v>
      </c>
      <c r="K35" s="1">
        <v>3508.8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99</v>
      </c>
      <c r="B36" s="1">
        <v>0.0</v>
      </c>
      <c r="C36" s="1">
        <v>0.0</v>
      </c>
      <c r="D36" s="1">
        <v>0.0</v>
      </c>
      <c r="E36" s="1">
        <v>0.0</v>
      </c>
      <c r="F36" s="1">
        <v>28.56</v>
      </c>
      <c r="G36" s="1">
        <v>29.58</v>
      </c>
      <c r="H36" s="1">
        <v>25.5</v>
      </c>
      <c r="I36" s="1">
        <v>22.44</v>
      </c>
      <c r="J36" s="1">
        <v>30.6</v>
      </c>
      <c r="K36" s="1">
        <v>23.46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100</v>
      </c>
      <c r="B37" s="1">
        <v>341.7</v>
      </c>
      <c r="C37" s="1">
        <v>443.7</v>
      </c>
      <c r="D37" s="1">
        <v>443.7</v>
      </c>
      <c r="E37" s="1">
        <v>534.48</v>
      </c>
      <c r="F37" s="1">
        <v>476.34</v>
      </c>
      <c r="G37" s="1">
        <v>443.7</v>
      </c>
      <c r="H37" s="1">
        <v>383.52</v>
      </c>
      <c r="I37" s="1">
        <v>369.24</v>
      </c>
      <c r="J37" s="1">
        <v>437.58</v>
      </c>
      <c r="K37" s="1">
        <v>391.68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101</v>
      </c>
      <c r="B38" s="1">
        <v>0.0</v>
      </c>
      <c r="C38" s="1">
        <v>24.48</v>
      </c>
      <c r="D38" s="1">
        <v>23.46</v>
      </c>
      <c r="E38" s="1">
        <v>23.46</v>
      </c>
      <c r="F38" s="1">
        <v>24.48</v>
      </c>
      <c r="G38" s="1">
        <v>24.48</v>
      </c>
      <c r="H38" s="1">
        <v>27.54</v>
      </c>
      <c r="I38" s="1">
        <v>17.34</v>
      </c>
      <c r="J38" s="1">
        <v>15.3</v>
      </c>
      <c r="K38" s="1">
        <v>13.26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102</v>
      </c>
      <c r="B39" s="1">
        <v>689.52</v>
      </c>
      <c r="C39" s="1">
        <v>669.12</v>
      </c>
      <c r="D39" s="1">
        <v>677.28</v>
      </c>
      <c r="E39" s="1">
        <v>446.76</v>
      </c>
      <c r="F39" s="1">
        <v>420.24</v>
      </c>
      <c r="G39" s="1">
        <v>367.2</v>
      </c>
      <c r="H39" s="1">
        <v>339.66</v>
      </c>
      <c r="I39" s="1">
        <v>406.98</v>
      </c>
      <c r="J39" s="1">
        <v>442.68</v>
      </c>
      <c r="K39" s="1">
        <v>209.1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103</v>
      </c>
      <c r="B40" s="1">
        <v>167.28</v>
      </c>
      <c r="C40" s="1">
        <v>63.24</v>
      </c>
      <c r="D40" s="1">
        <v>68.34</v>
      </c>
      <c r="E40" s="1">
        <v>103.02</v>
      </c>
      <c r="F40" s="1">
        <v>235.62</v>
      </c>
      <c r="G40" s="1">
        <v>675.24</v>
      </c>
      <c r="H40" s="1">
        <v>1366.8</v>
      </c>
      <c r="I40" s="1">
        <v>505.92</v>
      </c>
      <c r="J40" s="1">
        <v>784.38</v>
      </c>
      <c r="K40" s="1">
        <v>345.78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104</v>
      </c>
      <c r="B41" s="1">
        <v>6589.2</v>
      </c>
      <c r="C41" s="1">
        <v>6732.0</v>
      </c>
      <c r="D41" s="1">
        <v>6834.0</v>
      </c>
      <c r="E41" s="1">
        <v>6191.400000000001</v>
      </c>
      <c r="F41" s="1">
        <v>6742.2</v>
      </c>
      <c r="G41" s="1">
        <v>7119.6</v>
      </c>
      <c r="H41" s="1">
        <v>7089.0</v>
      </c>
      <c r="I41" s="1">
        <v>7497.0</v>
      </c>
      <c r="J41" s="1">
        <v>7089.0</v>
      </c>
      <c r="K41" s="1">
        <v>6558.6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105</v>
      </c>
      <c r="B42" s="1">
        <v>645.66</v>
      </c>
      <c r="C42" s="1">
        <v>656.88</v>
      </c>
      <c r="D42" s="1">
        <v>733.38</v>
      </c>
      <c r="E42" s="1">
        <v>733.38</v>
      </c>
      <c r="F42" s="1">
        <v>733.38</v>
      </c>
      <c r="G42" s="1">
        <v>733.38</v>
      </c>
      <c r="H42" s="1">
        <v>733.38</v>
      </c>
      <c r="I42" s="1">
        <v>733.38</v>
      </c>
      <c r="J42" s="1">
        <v>709.92</v>
      </c>
      <c r="K42" s="1">
        <v>709.92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106</v>
      </c>
      <c r="B43" s="1">
        <v>605.88</v>
      </c>
      <c r="C43" s="1">
        <v>830.28</v>
      </c>
      <c r="D43" s="1">
        <v>1672.8</v>
      </c>
      <c r="E43" s="1">
        <v>1672.8</v>
      </c>
      <c r="F43" s="1">
        <v>1672.8</v>
      </c>
      <c r="G43" s="1">
        <v>1672.8</v>
      </c>
      <c r="H43" s="1">
        <v>1672.8</v>
      </c>
      <c r="I43" s="1">
        <v>1672.8</v>
      </c>
      <c r="J43" s="1">
        <v>1591.2</v>
      </c>
      <c r="K43" s="1">
        <v>1591.2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107</v>
      </c>
      <c r="B44" s="1">
        <v>995.52</v>
      </c>
      <c r="C44" s="1">
        <v>924.12</v>
      </c>
      <c r="D44" s="1">
        <v>1315.8</v>
      </c>
      <c r="E44" s="1">
        <v>928.2</v>
      </c>
      <c r="F44" s="1">
        <v>589.5600000000001</v>
      </c>
      <c r="G44" s="1">
        <v>607.92</v>
      </c>
      <c r="H44" s="1">
        <v>218.28</v>
      </c>
      <c r="I44" s="1">
        <v>720.12</v>
      </c>
      <c r="J44" s="1">
        <v>183.6</v>
      </c>
      <c r="K44" s="1">
        <v>-746.64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108</v>
      </c>
      <c r="B45" s="1">
        <v>-32.64</v>
      </c>
      <c r="C45" s="1">
        <v>-96.9</v>
      </c>
      <c r="D45" s="1">
        <v>-170.34</v>
      </c>
      <c r="E45" s="1">
        <v>-163.2</v>
      </c>
      <c r="F45" s="1">
        <v>-134.64</v>
      </c>
      <c r="G45" s="1">
        <v>-91.8</v>
      </c>
      <c r="H45" s="1">
        <v>-77.52</v>
      </c>
      <c r="I45" s="1">
        <v>-192.78</v>
      </c>
      <c r="J45" s="1">
        <v>-81.6</v>
      </c>
      <c r="K45" s="1">
        <v>-96.9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109</v>
      </c>
      <c r="B46" s="1">
        <v>1254.6</v>
      </c>
      <c r="C46" s="1">
        <v>1693.2</v>
      </c>
      <c r="D46" s="1">
        <v>3396.6</v>
      </c>
      <c r="E46" s="1">
        <v>2937.6</v>
      </c>
      <c r="F46" s="1">
        <v>3417.0</v>
      </c>
      <c r="G46" s="1">
        <v>3376.2</v>
      </c>
      <c r="H46" s="1">
        <v>2927.4</v>
      </c>
      <c r="I46" s="1">
        <v>2856.0</v>
      </c>
      <c r="J46" s="1">
        <v>3304.8</v>
      </c>
      <c r="K46" s="1">
        <v>2315.4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110</v>
      </c>
      <c r="B47" s="1">
        <v>3468.0</v>
      </c>
      <c r="C47" s="1">
        <v>4008.6</v>
      </c>
      <c r="D47" s="1">
        <v>6946.2</v>
      </c>
      <c r="E47" s="1">
        <v>6109.8</v>
      </c>
      <c r="F47" s="1">
        <v>6273.0</v>
      </c>
      <c r="G47" s="1">
        <v>6293.400000000001</v>
      </c>
      <c r="H47" s="1">
        <v>5477.400000000001</v>
      </c>
      <c r="I47" s="1">
        <v>5783.400000000001</v>
      </c>
      <c r="J47" s="1">
        <v>5712.0</v>
      </c>
      <c r="K47" s="1">
        <v>3774.0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111</v>
      </c>
      <c r="B48" s="1">
        <v>85.68</v>
      </c>
      <c r="C48" s="1">
        <v>130.56</v>
      </c>
      <c r="D48" s="1">
        <v>141.78</v>
      </c>
      <c r="E48" s="1">
        <v>127.5</v>
      </c>
      <c r="F48" s="1">
        <v>104.04</v>
      </c>
      <c r="G48" s="1">
        <v>84.66</v>
      </c>
      <c r="H48" s="1">
        <v>73.44</v>
      </c>
      <c r="I48" s="1">
        <v>64.26</v>
      </c>
      <c r="J48" s="1">
        <v>63.24</v>
      </c>
      <c r="K48" s="1">
        <v>58.14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112</v>
      </c>
      <c r="B49" s="1">
        <v>3559.8</v>
      </c>
      <c r="C49" s="1">
        <v>4140.18</v>
      </c>
      <c r="D49" s="1">
        <v>7089.0</v>
      </c>
      <c r="E49" s="1">
        <v>6232.2</v>
      </c>
      <c r="F49" s="1">
        <v>6375.0</v>
      </c>
      <c r="G49" s="1">
        <v>6385.2</v>
      </c>
      <c r="H49" s="1">
        <v>5548.8</v>
      </c>
      <c r="I49" s="1">
        <v>5844.6</v>
      </c>
      <c r="J49" s="1">
        <v>5773.2</v>
      </c>
      <c r="K49" s="1">
        <v>3835.2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113</v>
      </c>
      <c r="B50" s="1">
        <v>10149.0</v>
      </c>
      <c r="C50" s="1">
        <v>10883.4</v>
      </c>
      <c r="D50" s="1">
        <v>13923.0</v>
      </c>
      <c r="E50" s="1">
        <v>12423.6</v>
      </c>
      <c r="F50" s="1">
        <v>13117.2</v>
      </c>
      <c r="G50" s="1">
        <v>13494.6</v>
      </c>
      <c r="H50" s="1">
        <v>12637.8</v>
      </c>
      <c r="I50" s="1">
        <v>13341.6</v>
      </c>
      <c r="J50" s="1">
        <v>12862.2</v>
      </c>
      <c r="K50" s="1">
        <v>10383.6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58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114</v>
      </c>
      <c r="B52" s="1">
        <v>412.08</v>
      </c>
      <c r="C52" s="1">
        <v>417.18</v>
      </c>
      <c r="D52" s="1">
        <v>463.08</v>
      </c>
      <c r="E52" s="1">
        <v>463.08</v>
      </c>
      <c r="F52" s="1">
        <v>464.1</v>
      </c>
      <c r="G52" s="1">
        <v>464.1</v>
      </c>
      <c r="H52" s="1">
        <v>465.12</v>
      </c>
      <c r="I52" s="1">
        <v>448.8</v>
      </c>
      <c r="J52" s="1">
        <v>447.78</v>
      </c>
      <c r="K52" s="1">
        <v>444.72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115</v>
      </c>
      <c r="B53" s="1">
        <v>412.08</v>
      </c>
      <c r="C53" s="1">
        <v>417.18</v>
      </c>
      <c r="D53" s="1">
        <v>463.08</v>
      </c>
      <c r="E53" s="1">
        <v>463.08</v>
      </c>
      <c r="F53" s="1">
        <v>464.1</v>
      </c>
      <c r="G53" s="1">
        <v>464.1</v>
      </c>
      <c r="H53" s="1">
        <v>465.12</v>
      </c>
      <c r="I53" s="1">
        <v>448.8</v>
      </c>
      <c r="J53" s="1">
        <v>447.78</v>
      </c>
      <c r="K53" s="1">
        <v>444.72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116</v>
      </c>
      <c r="B54" s="1" t="s">
        <v>117</v>
      </c>
      <c r="C54" s="1" t="s">
        <v>118</v>
      </c>
      <c r="D54" s="1" t="s">
        <v>119</v>
      </c>
      <c r="E54" s="1" t="s">
        <v>120</v>
      </c>
      <c r="F54" s="1" t="s">
        <v>121</v>
      </c>
      <c r="G54" s="1" t="s">
        <v>122</v>
      </c>
      <c r="H54" s="1" t="s">
        <v>123</v>
      </c>
      <c r="I54" s="1" t="s">
        <v>124</v>
      </c>
      <c r="J54" s="1" t="s">
        <v>125</v>
      </c>
      <c r="K54" s="1" t="s">
        <v>126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127</v>
      </c>
      <c r="B55" s="1">
        <v>98.94</v>
      </c>
      <c r="C55" s="1">
        <v>351.9</v>
      </c>
      <c r="D55" s="1">
        <v>1591.2</v>
      </c>
      <c r="E55" s="1">
        <v>1407.6</v>
      </c>
      <c r="F55" s="1">
        <v>1479.0</v>
      </c>
      <c r="G55" s="1">
        <v>1560.6</v>
      </c>
      <c r="H55" s="1">
        <v>1254.6</v>
      </c>
      <c r="I55" s="1">
        <v>1968.6</v>
      </c>
      <c r="J55" s="1">
        <v>1387.2</v>
      </c>
      <c r="K55" s="1">
        <v>2856.0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128</v>
      </c>
      <c r="B56" s="1" t="s">
        <v>129</v>
      </c>
      <c r="C56" s="1" t="s">
        <v>130</v>
      </c>
      <c r="D56" s="1" t="s">
        <v>131</v>
      </c>
      <c r="E56" s="1" t="s">
        <v>132</v>
      </c>
      <c r="F56" s="1" t="s">
        <v>133</v>
      </c>
      <c r="G56" s="1" t="s">
        <v>134</v>
      </c>
      <c r="H56" s="1" t="s">
        <v>135</v>
      </c>
      <c r="I56" s="1" t="s">
        <v>136</v>
      </c>
      <c r="J56" s="1" t="s">
        <v>137</v>
      </c>
      <c r="K56" s="1" t="s">
        <v>138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139</v>
      </c>
      <c r="B57" s="1">
        <v>4579.8</v>
      </c>
      <c r="C57" s="1">
        <v>4518.6</v>
      </c>
      <c r="D57" s="1">
        <v>4518.6</v>
      </c>
      <c r="E57" s="1">
        <v>4029.0</v>
      </c>
      <c r="F57" s="1">
        <v>4508.4</v>
      </c>
      <c r="G57" s="1">
        <v>4559.4</v>
      </c>
      <c r="H57" s="1">
        <v>4049.4</v>
      </c>
      <c r="I57" s="1">
        <v>3682.2</v>
      </c>
      <c r="J57" s="1">
        <v>4477.8</v>
      </c>
      <c r="K57" s="1">
        <v>4284.0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140</v>
      </c>
      <c r="B58" s="1">
        <v>4039.2</v>
      </c>
      <c r="C58" s="1">
        <v>3865.8</v>
      </c>
      <c r="D58" s="1">
        <v>3916.8</v>
      </c>
      <c r="E58" s="1">
        <v>3753.6</v>
      </c>
      <c r="F58" s="1">
        <v>3580.2</v>
      </c>
      <c r="G58" s="1">
        <v>3376.2</v>
      </c>
      <c r="H58" s="1">
        <v>2856.0</v>
      </c>
      <c r="I58" s="1">
        <v>2611.2</v>
      </c>
      <c r="J58" s="1">
        <v>3417.0</v>
      </c>
      <c r="K58" s="1">
        <v>1315.8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141</v>
      </c>
      <c r="B59" s="1">
        <v>389.64</v>
      </c>
      <c r="C59" s="1">
        <v>379.44</v>
      </c>
      <c r="D59" s="1">
        <v>717.0600000000001</v>
      </c>
      <c r="E59" s="1">
        <v>924.12</v>
      </c>
      <c r="F59" s="1">
        <v>732.36</v>
      </c>
      <c r="G59" s="1">
        <v>607.92</v>
      </c>
      <c r="H59" s="1">
        <v>669.12</v>
      </c>
      <c r="I59" s="1">
        <v>554.88</v>
      </c>
      <c r="J59" s="1">
        <v>767.04</v>
      </c>
      <c r="K59" s="1">
        <v>1152.6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142</v>
      </c>
      <c r="B60" s="1">
        <v>85.68</v>
      </c>
      <c r="C60" s="1">
        <v>130.56</v>
      </c>
      <c r="D60" s="1">
        <v>141.78</v>
      </c>
      <c r="E60" s="1">
        <v>127.5</v>
      </c>
      <c r="F60" s="1">
        <v>104.04</v>
      </c>
      <c r="G60" s="1">
        <v>84.66</v>
      </c>
      <c r="H60" s="1">
        <v>73.44</v>
      </c>
      <c r="I60" s="1">
        <v>64.26</v>
      </c>
      <c r="J60" s="1">
        <v>63.24</v>
      </c>
      <c r="K60" s="1">
        <v>58.14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143</v>
      </c>
      <c r="B61" s="1">
        <v>94.86</v>
      </c>
      <c r="C61" s="1">
        <v>74.46000000000001</v>
      </c>
      <c r="D61" s="1">
        <v>0.0</v>
      </c>
      <c r="E61" s="1">
        <v>0.0</v>
      </c>
      <c r="F61" s="1">
        <v>0.0</v>
      </c>
      <c r="G61" s="1">
        <v>0.0</v>
      </c>
      <c r="H61" s="1">
        <v>0.0</v>
      </c>
      <c r="I61" s="1">
        <v>0.0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144</v>
      </c>
      <c r="B62" s="1">
        <v>6.12</v>
      </c>
      <c r="C62" s="1">
        <v>6.12</v>
      </c>
      <c r="D62" s="1">
        <v>6.12</v>
      </c>
      <c r="E62" s="1">
        <v>6.12</v>
      </c>
      <c r="F62" s="1">
        <v>6.12</v>
      </c>
      <c r="G62" s="1">
        <v>6.12</v>
      </c>
      <c r="H62" s="1">
        <v>6.12</v>
      </c>
      <c r="I62" s="1">
        <v>6.12</v>
      </c>
      <c r="J62" s="1">
        <v>6.12</v>
      </c>
      <c r="K62" s="1">
        <v>6.12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145</v>
      </c>
      <c r="B63" s="1">
        <v>220.32</v>
      </c>
      <c r="C63" s="1">
        <v>214.2</v>
      </c>
      <c r="D63" s="1">
        <v>249.9</v>
      </c>
      <c r="E63" s="1">
        <v>244.8</v>
      </c>
      <c r="F63" s="1">
        <v>248.88</v>
      </c>
      <c r="G63" s="1">
        <v>250.92</v>
      </c>
      <c r="H63" s="1">
        <v>243.78</v>
      </c>
      <c r="I63" s="1">
        <v>251.94</v>
      </c>
      <c r="J63" s="1">
        <v>253.98</v>
      </c>
      <c r="K63" s="1">
        <v>234.6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146</v>
      </c>
      <c r="B64" s="1">
        <v>139.74</v>
      </c>
      <c r="C64" s="1">
        <v>145.86</v>
      </c>
      <c r="D64" s="1">
        <v>169.32</v>
      </c>
      <c r="E64" s="1">
        <v>177.48</v>
      </c>
      <c r="F64" s="1">
        <v>201.96</v>
      </c>
      <c r="G64" s="1">
        <v>215.22</v>
      </c>
      <c r="H64" s="1">
        <v>229.5</v>
      </c>
      <c r="I64" s="1">
        <v>279.48</v>
      </c>
      <c r="J64" s="1">
        <v>316.2</v>
      </c>
      <c r="K64" s="1">
        <v>303.96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147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>
        <v>0.0</v>
      </c>
      <c r="H65" s="1">
        <v>0.0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148</v>
      </c>
      <c r="B66" s="1">
        <v>37.74</v>
      </c>
      <c r="C66" s="1">
        <v>53.04</v>
      </c>
      <c r="D66" s="1">
        <v>68.34</v>
      </c>
      <c r="E66" s="1">
        <v>88.74</v>
      </c>
      <c r="F66" s="1">
        <v>92.82000000000001</v>
      </c>
      <c r="G66" s="1">
        <v>95.88</v>
      </c>
      <c r="H66" s="1">
        <v>94.86</v>
      </c>
      <c r="I66" s="1">
        <v>94.86</v>
      </c>
      <c r="J66" s="1">
        <v>116.28</v>
      </c>
      <c r="K66" s="1">
        <v>116.28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149</v>
      </c>
      <c r="B67" s="1">
        <v>7446.0</v>
      </c>
      <c r="C67" s="1">
        <v>7548.0</v>
      </c>
      <c r="D67" s="1">
        <v>8262.0</v>
      </c>
      <c r="E67" s="1">
        <v>0.0</v>
      </c>
      <c r="F67" s="1">
        <v>0.0</v>
      </c>
      <c r="G67" s="1">
        <v>6426.0</v>
      </c>
      <c r="H67" s="1">
        <v>6222.0</v>
      </c>
      <c r="I67" s="1">
        <v>5916.0</v>
      </c>
      <c r="J67" s="1">
        <v>6018.0</v>
      </c>
      <c r="K67" s="1">
        <v>5304.0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150</v>
      </c>
      <c r="B2" s="1">
        <v>1958.4</v>
      </c>
      <c r="C2" s="1">
        <v>2049.18</v>
      </c>
      <c r="D2" s="1">
        <v>2111.4</v>
      </c>
      <c r="E2" s="1">
        <v>2080.8</v>
      </c>
      <c r="F2" s="1">
        <v>2049.18</v>
      </c>
      <c r="G2" s="1">
        <v>2019.6</v>
      </c>
      <c r="H2" s="1">
        <v>1917.6</v>
      </c>
      <c r="I2" s="1">
        <v>1815.6</v>
      </c>
      <c r="J2" s="1">
        <v>1978.8</v>
      </c>
      <c r="K2" s="1">
        <v>2069.58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151</v>
      </c>
      <c r="B3" s="1">
        <v>1958.4</v>
      </c>
      <c r="C3" s="1">
        <v>2049.18</v>
      </c>
      <c r="D3" s="1">
        <v>2111.4</v>
      </c>
      <c r="E3" s="1">
        <v>2080.8</v>
      </c>
      <c r="F3" s="1">
        <v>2049.18</v>
      </c>
      <c r="G3" s="1">
        <v>2019.6</v>
      </c>
      <c r="H3" s="1">
        <v>1917.6</v>
      </c>
      <c r="I3" s="1">
        <v>1815.6</v>
      </c>
      <c r="J3" s="1">
        <v>1978.8</v>
      </c>
      <c r="K3" s="1">
        <v>2069.58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152</v>
      </c>
      <c r="B4" s="1">
        <v>335.58</v>
      </c>
      <c r="C4" s="1">
        <v>352.92</v>
      </c>
      <c r="D4" s="1">
        <v>393.72</v>
      </c>
      <c r="E4" s="1">
        <v>459.0</v>
      </c>
      <c r="F4" s="1">
        <v>512.04</v>
      </c>
      <c r="G4" s="1">
        <v>502.86</v>
      </c>
      <c r="H4" s="1">
        <v>483.48</v>
      </c>
      <c r="I4" s="1">
        <v>469.2</v>
      </c>
      <c r="J4" s="1">
        <v>574.26</v>
      </c>
      <c r="K4" s="1">
        <v>658.92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153</v>
      </c>
      <c r="B5" s="1">
        <v>1621.8</v>
      </c>
      <c r="C5" s="1">
        <v>1703.4</v>
      </c>
      <c r="D5" s="1">
        <v>1713.6</v>
      </c>
      <c r="E5" s="1">
        <v>1611.6</v>
      </c>
      <c r="F5" s="1">
        <v>1540.2</v>
      </c>
      <c r="G5" s="1">
        <v>1519.8</v>
      </c>
      <c r="H5" s="1">
        <v>1428.0</v>
      </c>
      <c r="I5" s="1">
        <v>1346.4</v>
      </c>
      <c r="J5" s="1">
        <v>1407.6</v>
      </c>
      <c r="K5" s="1">
        <v>1407.6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154</v>
      </c>
      <c r="B6" s="1">
        <v>39.78</v>
      </c>
      <c r="C6" s="1">
        <v>37.74</v>
      </c>
      <c r="D6" s="1">
        <v>79.56</v>
      </c>
      <c r="E6" s="1">
        <v>105.06</v>
      </c>
      <c r="F6" s="1">
        <v>90.78</v>
      </c>
      <c r="G6" s="1">
        <v>75.48</v>
      </c>
      <c r="H6" s="1">
        <v>83.64</v>
      </c>
      <c r="I6" s="1">
        <v>69.36</v>
      </c>
      <c r="J6" s="1">
        <v>95.88</v>
      </c>
      <c r="K6" s="1">
        <v>143.82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155</v>
      </c>
      <c r="B7" s="1">
        <v>494.7</v>
      </c>
      <c r="C7" s="1">
        <v>547.74</v>
      </c>
      <c r="D7" s="1">
        <v>589.5600000000001</v>
      </c>
      <c r="E7" s="1">
        <v>625.26</v>
      </c>
      <c r="F7" s="1">
        <v>638.52</v>
      </c>
      <c r="G7" s="1">
        <v>677.28</v>
      </c>
      <c r="H7" s="1">
        <v>637.5</v>
      </c>
      <c r="I7" s="1">
        <v>586.5</v>
      </c>
      <c r="J7" s="1">
        <v>654.84</v>
      </c>
      <c r="K7" s="1">
        <v>615.0600000000001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156</v>
      </c>
      <c r="B8" s="1">
        <v>54.06</v>
      </c>
      <c r="C8" s="1">
        <v>63.24</v>
      </c>
      <c r="D8" s="1">
        <v>71.4</v>
      </c>
      <c r="E8" s="1">
        <v>79.56</v>
      </c>
      <c r="F8" s="1">
        <v>83.64</v>
      </c>
      <c r="G8" s="1">
        <v>91.8</v>
      </c>
      <c r="H8" s="1">
        <v>96.9</v>
      </c>
      <c r="I8" s="1">
        <v>96.9</v>
      </c>
      <c r="J8" s="1">
        <v>64.26</v>
      </c>
      <c r="K8" s="1">
        <v>90.78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157</v>
      </c>
      <c r="B9" s="1">
        <v>125.46</v>
      </c>
      <c r="C9" s="1">
        <v>138.72</v>
      </c>
      <c r="D9" s="1">
        <v>151.98</v>
      </c>
      <c r="E9" s="1">
        <v>161.16</v>
      </c>
      <c r="F9" s="1">
        <v>166.26</v>
      </c>
      <c r="G9" s="1">
        <v>183.6</v>
      </c>
      <c r="H9" s="1">
        <v>171.36</v>
      </c>
      <c r="I9" s="1">
        <v>166.26</v>
      </c>
      <c r="J9" s="1">
        <v>185.64</v>
      </c>
      <c r="K9" s="1">
        <v>222.36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158</v>
      </c>
      <c r="B10" s="1">
        <v>715.02</v>
      </c>
      <c r="C10" s="1">
        <v>789.48</v>
      </c>
      <c r="D10" s="1">
        <v>894.54</v>
      </c>
      <c r="E10" s="1">
        <v>971.04</v>
      </c>
      <c r="F10" s="1">
        <v>980.22</v>
      </c>
      <c r="G10" s="1">
        <v>1030.2</v>
      </c>
      <c r="H10" s="1">
        <v>989.4</v>
      </c>
      <c r="I10" s="1">
        <v>919.02</v>
      </c>
      <c r="J10" s="1">
        <v>1000.62</v>
      </c>
      <c r="K10" s="1">
        <v>1071.0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159</v>
      </c>
      <c r="B11" s="1">
        <v>906.78</v>
      </c>
      <c r="C11" s="1">
        <v>912.9</v>
      </c>
      <c r="D11" s="1">
        <v>822.12</v>
      </c>
      <c r="E11" s="1">
        <v>645.66</v>
      </c>
      <c r="F11" s="1">
        <v>558.96</v>
      </c>
      <c r="G11" s="1">
        <v>492.66</v>
      </c>
      <c r="H11" s="1">
        <v>440.64</v>
      </c>
      <c r="I11" s="1">
        <v>429.42</v>
      </c>
      <c r="J11" s="1">
        <v>408.0</v>
      </c>
      <c r="K11" s="1">
        <v>339.66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160</v>
      </c>
      <c r="B12" s="1">
        <v>-193.8</v>
      </c>
      <c r="C12" s="1">
        <v>-192.78</v>
      </c>
      <c r="D12" s="1">
        <v>-179.52</v>
      </c>
      <c r="E12" s="1">
        <v>-145.86</v>
      </c>
      <c r="F12" s="1">
        <v>-166.26</v>
      </c>
      <c r="G12" s="1">
        <v>-175.44</v>
      </c>
      <c r="H12" s="1">
        <v>-156.06</v>
      </c>
      <c r="I12" s="1">
        <v>-123.42</v>
      </c>
      <c r="J12" s="1">
        <v>-126.48</v>
      </c>
      <c r="K12" s="1">
        <v>-108.12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161</v>
      </c>
      <c r="B13" s="1">
        <v>13.26</v>
      </c>
      <c r="C13" s="1">
        <v>14.28</v>
      </c>
      <c r="D13" s="1">
        <v>8.16</v>
      </c>
      <c r="E13" s="1">
        <v>1.02</v>
      </c>
      <c r="F13" s="1">
        <v>11.22</v>
      </c>
      <c r="G13" s="1">
        <v>3.06</v>
      </c>
      <c r="H13" s="1">
        <v>1.02</v>
      </c>
      <c r="I13" s="1">
        <v>0.0</v>
      </c>
      <c r="J13" s="1">
        <v>6.12</v>
      </c>
      <c r="K13" s="1">
        <v>52.02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162</v>
      </c>
      <c r="B14" s="1">
        <v>-180.54</v>
      </c>
      <c r="C14" s="1">
        <v>-177.48</v>
      </c>
      <c r="D14" s="1">
        <v>-170.34</v>
      </c>
      <c r="E14" s="1">
        <v>-144.84</v>
      </c>
      <c r="F14" s="1">
        <v>-154.02</v>
      </c>
      <c r="G14" s="1">
        <v>-172.38</v>
      </c>
      <c r="H14" s="1">
        <v>-155.04</v>
      </c>
      <c r="I14" s="1">
        <v>-123.42</v>
      </c>
      <c r="J14" s="1">
        <v>-120.36</v>
      </c>
      <c r="K14" s="1">
        <v>-56.1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163</v>
      </c>
      <c r="B15" s="1">
        <v>-39.78</v>
      </c>
      <c r="C15" s="1">
        <v>-129.54</v>
      </c>
      <c r="D15" s="1">
        <v>-63.24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164</v>
      </c>
      <c r="B16" s="1">
        <v>20.4</v>
      </c>
      <c r="C16" s="1">
        <v>38.76</v>
      </c>
      <c r="D16" s="1">
        <v>14.28</v>
      </c>
      <c r="E16" s="1">
        <v>-1.02</v>
      </c>
      <c r="F16" s="1">
        <v>5.1</v>
      </c>
      <c r="G16" s="1">
        <v>2.04</v>
      </c>
      <c r="H16" s="1">
        <v>-32.64</v>
      </c>
      <c r="I16" s="1">
        <v>37.74</v>
      </c>
      <c r="J16" s="1">
        <v>45.9</v>
      </c>
      <c r="K16" s="1">
        <v>13.26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165</v>
      </c>
      <c r="B17" s="1">
        <v>1.02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13.26</v>
      </c>
      <c r="J17" s="1">
        <v>-15.3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166</v>
      </c>
      <c r="B18" s="1">
        <v>708.9</v>
      </c>
      <c r="C18" s="1">
        <v>644.64</v>
      </c>
      <c r="D18" s="1">
        <v>602.82</v>
      </c>
      <c r="E18" s="1">
        <v>498.78</v>
      </c>
      <c r="F18" s="1">
        <v>409.02</v>
      </c>
      <c r="G18" s="1">
        <v>323.34</v>
      </c>
      <c r="H18" s="1">
        <v>252.96</v>
      </c>
      <c r="I18" s="1">
        <v>357.0</v>
      </c>
      <c r="J18" s="1">
        <v>318.24</v>
      </c>
      <c r="K18" s="1">
        <v>296.82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167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-20.4</v>
      </c>
      <c r="H19" s="1">
        <v>-40.8</v>
      </c>
      <c r="I19" s="1">
        <v>-8.16</v>
      </c>
      <c r="J19" s="1">
        <v>-9.18</v>
      </c>
      <c r="K19" s="1">
        <v>-27.54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168</v>
      </c>
      <c r="B20" s="1">
        <v>0.0</v>
      </c>
      <c r="C20" s="1">
        <v>0.0</v>
      </c>
      <c r="D20" s="1">
        <v>-3.06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-3.06</v>
      </c>
      <c r="K20" s="1">
        <v>-9.18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169</v>
      </c>
      <c r="B21" s="1">
        <v>0.0</v>
      </c>
      <c r="C21" s="1">
        <v>0.0</v>
      </c>
      <c r="D21" s="1">
        <v>0.0</v>
      </c>
      <c r="E21" s="1">
        <v>0.0</v>
      </c>
      <c r="F21" s="1">
        <v>-64.26</v>
      </c>
      <c r="G21" s="1">
        <v>-65.28</v>
      </c>
      <c r="H21" s="1">
        <v>-52.02</v>
      </c>
      <c r="I21" s="1">
        <v>-686.46</v>
      </c>
      <c r="J21" s="1">
        <v>-78.54</v>
      </c>
      <c r="K21" s="1">
        <v>-1581.0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170</v>
      </c>
      <c r="B22" s="1">
        <v>0.0</v>
      </c>
      <c r="C22" s="1">
        <v>0.0</v>
      </c>
      <c r="D22" s="1">
        <v>504.9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171</v>
      </c>
      <c r="B23" s="1">
        <v>-6.12</v>
      </c>
      <c r="C23" s="1">
        <v>0.0</v>
      </c>
      <c r="D23" s="1">
        <v>0.0</v>
      </c>
      <c r="E23" s="1">
        <v>-40.8</v>
      </c>
      <c r="F23" s="1">
        <v>-94.86</v>
      </c>
      <c r="G23" s="1">
        <v>-32.64</v>
      </c>
      <c r="H23" s="1">
        <v>-230.52</v>
      </c>
      <c r="I23" s="1">
        <v>-52.02</v>
      </c>
      <c r="J23" s="1">
        <v>-326.4</v>
      </c>
      <c r="K23" s="1">
        <v>-2172.6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172</v>
      </c>
      <c r="B24" s="1">
        <v>0.0</v>
      </c>
      <c r="C24" s="1">
        <v>0.0</v>
      </c>
      <c r="D24" s="1">
        <v>18.36</v>
      </c>
      <c r="E24" s="1">
        <v>18.36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173</v>
      </c>
      <c r="B25" s="1">
        <v>0.0</v>
      </c>
      <c r="C25" s="1">
        <v>0.0</v>
      </c>
      <c r="D25" s="1">
        <v>-21.42</v>
      </c>
      <c r="E25" s="1">
        <v>0.0</v>
      </c>
      <c r="F25" s="1">
        <v>0.0</v>
      </c>
      <c r="G25" s="1">
        <v>0.0</v>
      </c>
      <c r="H25" s="1">
        <v>-33.66</v>
      </c>
      <c r="I25" s="1">
        <v>794.58</v>
      </c>
      <c r="J25" s="1">
        <v>151.98</v>
      </c>
      <c r="K25" s="1">
        <v>2743.8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174</v>
      </c>
      <c r="B26" s="1">
        <v>702.78</v>
      </c>
      <c r="C26" s="1">
        <v>644.64</v>
      </c>
      <c r="D26" s="1">
        <v>1101.6</v>
      </c>
      <c r="E26" s="1">
        <v>476.34</v>
      </c>
      <c r="F26" s="1">
        <v>249.9</v>
      </c>
      <c r="G26" s="1">
        <v>204.0</v>
      </c>
      <c r="H26" s="1">
        <v>-104.04</v>
      </c>
      <c r="I26" s="1">
        <v>404.94</v>
      </c>
      <c r="J26" s="1">
        <v>53.04</v>
      </c>
      <c r="K26" s="1">
        <v>-742.5600000000001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175</v>
      </c>
      <c r="B27" s="1">
        <v>86.7</v>
      </c>
      <c r="C27" s="1">
        <v>85.68</v>
      </c>
      <c r="D27" s="1">
        <v>116.28</v>
      </c>
      <c r="E27" s="1">
        <v>-133.62</v>
      </c>
      <c r="F27" s="1">
        <v>-41.82</v>
      </c>
      <c r="G27" s="1">
        <v>-77.52</v>
      </c>
      <c r="H27" s="1">
        <v>-7.140000000000001</v>
      </c>
      <c r="I27" s="1">
        <v>-49.98</v>
      </c>
      <c r="J27" s="1">
        <v>88.74</v>
      </c>
      <c r="K27" s="1">
        <v>179.52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176</v>
      </c>
      <c r="B28" s="1">
        <v>615.0600000000001</v>
      </c>
      <c r="C28" s="1">
        <v>557.94</v>
      </c>
      <c r="D28" s="1">
        <v>984.3000000000001</v>
      </c>
      <c r="E28" s="1">
        <v>609.96</v>
      </c>
      <c r="F28" s="1">
        <v>292.74</v>
      </c>
      <c r="G28" s="1">
        <v>281.52</v>
      </c>
      <c r="H28" s="1">
        <v>-96.9</v>
      </c>
      <c r="I28" s="1">
        <v>454.92</v>
      </c>
      <c r="J28" s="1">
        <v>-35.7</v>
      </c>
      <c r="K28" s="1">
        <v>-922.08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177</v>
      </c>
      <c r="B29" s="1">
        <v>615.0600000000001</v>
      </c>
      <c r="C29" s="1">
        <v>557.94</v>
      </c>
      <c r="D29" s="1">
        <v>984.3000000000001</v>
      </c>
      <c r="E29" s="1">
        <v>609.96</v>
      </c>
      <c r="F29" s="1">
        <v>292.74</v>
      </c>
      <c r="G29" s="1">
        <v>281.52</v>
      </c>
      <c r="H29" s="1">
        <v>-96.9</v>
      </c>
      <c r="I29" s="1">
        <v>454.92</v>
      </c>
      <c r="J29" s="1">
        <v>-35.7</v>
      </c>
      <c r="K29" s="1">
        <v>-922.08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111</v>
      </c>
      <c r="B30" s="1">
        <v>-2.04</v>
      </c>
      <c r="C30" s="1">
        <v>-2.04</v>
      </c>
      <c r="D30" s="1">
        <v>-2.04</v>
      </c>
      <c r="E30" s="1">
        <v>-1.02</v>
      </c>
      <c r="F30" s="1">
        <v>5.1</v>
      </c>
      <c r="G30" s="1">
        <v>20.4</v>
      </c>
      <c r="H30" s="1">
        <v>9.18</v>
      </c>
      <c r="I30" s="1">
        <v>7.140000000000001</v>
      </c>
      <c r="J30" s="1">
        <v>1.02</v>
      </c>
      <c r="K30" s="1">
        <v>-1.02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178</v>
      </c>
      <c r="B31" s="1">
        <v>613.02</v>
      </c>
      <c r="C31" s="1">
        <v>555.9</v>
      </c>
      <c r="D31" s="1">
        <v>982.26</v>
      </c>
      <c r="E31" s="1">
        <v>607.92</v>
      </c>
      <c r="F31" s="1">
        <v>297.84</v>
      </c>
      <c r="G31" s="1">
        <v>301.92</v>
      </c>
      <c r="H31" s="1">
        <v>-87.72</v>
      </c>
      <c r="I31" s="1">
        <v>462.06</v>
      </c>
      <c r="J31" s="1">
        <v>-34.68</v>
      </c>
      <c r="K31" s="1">
        <v>-923.1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179</v>
      </c>
      <c r="B32" s="1">
        <v>0.0</v>
      </c>
      <c r="C32" s="1">
        <v>0.0</v>
      </c>
      <c r="D32" s="1">
        <v>15.3</v>
      </c>
      <c r="E32" s="1">
        <v>47.94</v>
      </c>
      <c r="F32" s="1">
        <v>48.96</v>
      </c>
      <c r="G32" s="1">
        <v>48.96</v>
      </c>
      <c r="H32" s="1">
        <v>49.98</v>
      </c>
      <c r="I32" s="1">
        <v>41.82</v>
      </c>
      <c r="J32" s="1">
        <v>36.72</v>
      </c>
      <c r="K32" s="1">
        <v>36.72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180</v>
      </c>
      <c r="B33" s="1">
        <v>613.02</v>
      </c>
      <c r="C33" s="1">
        <v>555.9</v>
      </c>
      <c r="D33" s="1">
        <v>966.96</v>
      </c>
      <c r="E33" s="1">
        <v>559.98</v>
      </c>
      <c r="F33" s="1">
        <v>248.88</v>
      </c>
      <c r="G33" s="1">
        <v>251.94</v>
      </c>
      <c r="H33" s="1">
        <v>-137.7</v>
      </c>
      <c r="I33" s="1">
        <v>420.24</v>
      </c>
      <c r="J33" s="1">
        <v>-71.4</v>
      </c>
      <c r="K33" s="1">
        <v>-959.82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181</v>
      </c>
      <c r="B34" s="1">
        <v>613.02</v>
      </c>
      <c r="C34" s="1">
        <v>555.9</v>
      </c>
      <c r="D34" s="1">
        <v>966.96</v>
      </c>
      <c r="E34" s="1">
        <v>559.98</v>
      </c>
      <c r="F34" s="1">
        <v>248.88</v>
      </c>
      <c r="G34" s="1">
        <v>251.94</v>
      </c>
      <c r="H34" s="1">
        <v>-137.7</v>
      </c>
      <c r="I34" s="1">
        <v>420.24</v>
      </c>
      <c r="J34" s="1">
        <v>-71.4</v>
      </c>
      <c r="K34" s="1">
        <v>-959.82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182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183</v>
      </c>
      <c r="B36" s="1" t="s">
        <v>184</v>
      </c>
      <c r="C36" s="1" t="s">
        <v>185</v>
      </c>
      <c r="D36" s="1" t="s">
        <v>186</v>
      </c>
      <c r="E36" s="1" t="s">
        <v>187</v>
      </c>
      <c r="F36" s="1" t="s">
        <v>188</v>
      </c>
      <c r="G36" s="1" t="s">
        <v>188</v>
      </c>
      <c r="H36" s="1" t="s">
        <v>189</v>
      </c>
      <c r="I36" s="1" t="s">
        <v>190</v>
      </c>
      <c r="J36" s="1" t="s">
        <v>191</v>
      </c>
      <c r="K36" s="1" t="s">
        <v>192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193</v>
      </c>
      <c r="B37" s="1" t="s">
        <v>184</v>
      </c>
      <c r="C37" s="1" t="s">
        <v>185</v>
      </c>
      <c r="D37" s="1" t="s">
        <v>186</v>
      </c>
      <c r="E37" s="1" t="s">
        <v>187</v>
      </c>
      <c r="F37" s="1" t="s">
        <v>188</v>
      </c>
      <c r="G37" s="1" t="s">
        <v>188</v>
      </c>
      <c r="H37" s="1" t="s">
        <v>189</v>
      </c>
      <c r="I37" s="1" t="s">
        <v>190</v>
      </c>
      <c r="J37" s="1" t="s">
        <v>191</v>
      </c>
      <c r="K37" s="1" t="s">
        <v>192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194</v>
      </c>
      <c r="B38" s="1">
        <v>404.0</v>
      </c>
      <c r="C38" s="1">
        <v>407.0</v>
      </c>
      <c r="D38" s="1">
        <v>434.0</v>
      </c>
      <c r="E38" s="1">
        <v>453.0</v>
      </c>
      <c r="F38" s="1">
        <v>453.0</v>
      </c>
      <c r="G38" s="1">
        <v>455.0</v>
      </c>
      <c r="H38" s="1">
        <v>455.0</v>
      </c>
      <c r="I38" s="1">
        <v>445.0</v>
      </c>
      <c r="J38" s="1">
        <v>438.0</v>
      </c>
      <c r="K38" s="1">
        <v>439.0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195</v>
      </c>
      <c r="B39" s="1" t="s">
        <v>184</v>
      </c>
      <c r="C39" s="1" t="s">
        <v>196</v>
      </c>
      <c r="D39" s="1" t="s">
        <v>186</v>
      </c>
      <c r="E39" s="1" t="s">
        <v>187</v>
      </c>
      <c r="F39" s="1" t="s">
        <v>188</v>
      </c>
      <c r="G39" s="1" t="s">
        <v>188</v>
      </c>
      <c r="H39" s="1" t="s">
        <v>189</v>
      </c>
      <c r="I39" s="1" t="s">
        <v>197</v>
      </c>
      <c r="J39" s="1" t="s">
        <v>191</v>
      </c>
      <c r="K39" s="1" t="s">
        <v>192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198</v>
      </c>
      <c r="B40" s="1" t="s">
        <v>184</v>
      </c>
      <c r="C40" s="1" t="s">
        <v>196</v>
      </c>
      <c r="D40" s="1" t="s">
        <v>186</v>
      </c>
      <c r="E40" s="1" t="s">
        <v>187</v>
      </c>
      <c r="F40" s="1" t="s">
        <v>188</v>
      </c>
      <c r="G40" s="1" t="s">
        <v>188</v>
      </c>
      <c r="H40" s="1" t="s">
        <v>189</v>
      </c>
      <c r="I40" s="1" t="s">
        <v>197</v>
      </c>
      <c r="J40" s="1" t="s">
        <v>191</v>
      </c>
      <c r="K40" s="1" t="s">
        <v>192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199</v>
      </c>
      <c r="B41" s="1">
        <v>404.0</v>
      </c>
      <c r="C41" s="1">
        <v>408.0</v>
      </c>
      <c r="D41" s="1">
        <v>435.0</v>
      </c>
      <c r="E41" s="1">
        <v>454.0</v>
      </c>
      <c r="F41" s="1">
        <v>456.0</v>
      </c>
      <c r="G41" s="1">
        <v>456.0</v>
      </c>
      <c r="H41" s="1">
        <v>455.0</v>
      </c>
      <c r="I41" s="1">
        <v>449.0</v>
      </c>
      <c r="J41" s="1">
        <v>438.0</v>
      </c>
      <c r="K41" s="1">
        <v>439.0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200</v>
      </c>
      <c r="B42" s="1" t="s">
        <v>201</v>
      </c>
      <c r="C42" s="1" t="s">
        <v>202</v>
      </c>
      <c r="D42" s="1" t="s">
        <v>203</v>
      </c>
      <c r="E42" s="1" t="s">
        <v>204</v>
      </c>
      <c r="F42" s="1" t="s">
        <v>205</v>
      </c>
      <c r="G42" s="1" t="s">
        <v>206</v>
      </c>
      <c r="H42" s="1" t="s">
        <v>207</v>
      </c>
      <c r="I42" s="1" t="s">
        <v>208</v>
      </c>
      <c r="J42" s="1" t="s">
        <v>209</v>
      </c>
      <c r="K42" s="1" t="s">
        <v>137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210</v>
      </c>
      <c r="B43" s="1" t="s">
        <v>201</v>
      </c>
      <c r="C43" s="1" t="s">
        <v>202</v>
      </c>
      <c r="D43" s="1" t="s">
        <v>130</v>
      </c>
      <c r="E43" s="1" t="s">
        <v>204</v>
      </c>
      <c r="F43" s="1" t="s">
        <v>211</v>
      </c>
      <c r="G43" s="1" t="s">
        <v>206</v>
      </c>
      <c r="H43" s="1" t="s">
        <v>207</v>
      </c>
      <c r="I43" s="1" t="s">
        <v>134</v>
      </c>
      <c r="J43" s="1" t="s">
        <v>209</v>
      </c>
      <c r="K43" s="1" t="s">
        <v>137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212</v>
      </c>
      <c r="B44" s="1" t="s">
        <v>213</v>
      </c>
      <c r="C44" s="1" t="s">
        <v>214</v>
      </c>
      <c r="D44" s="1" t="s">
        <v>185</v>
      </c>
      <c r="E44" s="1" t="s">
        <v>215</v>
      </c>
      <c r="F44" s="1" t="s">
        <v>215</v>
      </c>
      <c r="G44" s="1" t="s">
        <v>216</v>
      </c>
      <c r="H44" s="1" t="s">
        <v>216</v>
      </c>
      <c r="I44" s="1" t="s">
        <v>134</v>
      </c>
      <c r="J44" s="1" t="s">
        <v>134</v>
      </c>
      <c r="K44" s="1" t="s">
        <v>134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217</v>
      </c>
      <c r="B45" s="1" t="s">
        <v>218</v>
      </c>
      <c r="C45" s="1" t="s">
        <v>219</v>
      </c>
      <c r="D45" s="1" t="s">
        <v>220</v>
      </c>
      <c r="E45" s="1" t="s">
        <v>221</v>
      </c>
      <c r="F45" s="1" t="s">
        <v>222</v>
      </c>
      <c r="G45" s="1">
        <v>145.0</v>
      </c>
      <c r="H45" s="1" t="s">
        <v>223</v>
      </c>
      <c r="I45" s="1" t="s">
        <v>224</v>
      </c>
      <c r="J45" s="1" t="s">
        <v>225</v>
      </c>
      <c r="K45" s="1" t="s">
        <v>226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227</v>
      </c>
      <c r="B46" s="1">
        <v>1.0</v>
      </c>
      <c r="C46" s="1">
        <v>1.0</v>
      </c>
      <c r="D46" s="1">
        <v>1.0</v>
      </c>
      <c r="E46" s="1">
        <v>1.0</v>
      </c>
      <c r="F46" s="1">
        <v>1.0</v>
      </c>
      <c r="G46" s="1">
        <v>1.0</v>
      </c>
      <c r="H46" s="1">
        <v>1.0</v>
      </c>
      <c r="I46" s="1">
        <v>1.0</v>
      </c>
      <c r="J46" s="1">
        <v>1.0</v>
      </c>
      <c r="K46" s="1">
        <v>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58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228</v>
      </c>
      <c r="B48" s="1">
        <v>1458.6</v>
      </c>
      <c r="C48" s="1">
        <v>1519.8</v>
      </c>
      <c r="D48" s="1">
        <v>1468.8</v>
      </c>
      <c r="E48" s="1">
        <v>1336.2</v>
      </c>
      <c r="F48" s="1">
        <v>1285.2</v>
      </c>
      <c r="G48" s="1">
        <v>1254.6</v>
      </c>
      <c r="H48" s="1">
        <v>1162.8</v>
      </c>
      <c r="I48" s="1">
        <v>1101.6</v>
      </c>
      <c r="J48" s="1">
        <v>1111.8</v>
      </c>
      <c r="K48" s="1">
        <v>1030.2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229</v>
      </c>
      <c r="B49" s="1">
        <v>961.86</v>
      </c>
      <c r="C49" s="1">
        <v>976.14</v>
      </c>
      <c r="D49" s="1">
        <v>894.54</v>
      </c>
      <c r="E49" s="1">
        <v>725.22</v>
      </c>
      <c r="F49" s="1">
        <v>642.6</v>
      </c>
      <c r="G49" s="1">
        <v>584.46</v>
      </c>
      <c r="H49" s="1">
        <v>537.54</v>
      </c>
      <c r="I49" s="1">
        <v>526.32</v>
      </c>
      <c r="J49" s="1">
        <v>472.26</v>
      </c>
      <c r="K49" s="1">
        <v>430.44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230</v>
      </c>
      <c r="B50" s="1">
        <v>906.78</v>
      </c>
      <c r="C50" s="1">
        <v>912.9</v>
      </c>
      <c r="D50" s="1">
        <v>822.12</v>
      </c>
      <c r="E50" s="1">
        <v>645.66</v>
      </c>
      <c r="F50" s="1">
        <v>558.96</v>
      </c>
      <c r="G50" s="1">
        <v>492.66</v>
      </c>
      <c r="H50" s="1">
        <v>440.64</v>
      </c>
      <c r="I50" s="1">
        <v>429.42</v>
      </c>
      <c r="J50" s="1">
        <v>408.0</v>
      </c>
      <c r="K50" s="1">
        <v>339.66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231</v>
      </c>
      <c r="B51" s="1">
        <v>1509.6</v>
      </c>
      <c r="C51" s="1">
        <v>1570.8</v>
      </c>
      <c r="D51" s="1">
        <v>1560.6</v>
      </c>
      <c r="E51" s="1">
        <v>1448.4</v>
      </c>
      <c r="F51" s="1">
        <v>1377.0</v>
      </c>
      <c r="G51" s="1">
        <v>1326.0</v>
      </c>
      <c r="H51" s="1">
        <v>1244.4</v>
      </c>
      <c r="I51" s="1">
        <v>1173.0</v>
      </c>
      <c r="J51" s="1">
        <v>1203.6</v>
      </c>
      <c r="K51" s="1">
        <v>1173.0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232</v>
      </c>
      <c r="B52" s="1" t="s">
        <v>233</v>
      </c>
      <c r="C52" s="1" t="s">
        <v>234</v>
      </c>
      <c r="D52" s="1" t="s">
        <v>235</v>
      </c>
      <c r="E52" s="1" t="s">
        <v>236</v>
      </c>
      <c r="F52" s="1" t="s">
        <v>237</v>
      </c>
      <c r="G52" s="1" t="s">
        <v>238</v>
      </c>
      <c r="H52" s="1" t="s">
        <v>239</v>
      </c>
      <c r="I52" s="1" t="s">
        <v>240</v>
      </c>
      <c r="J52" s="1" t="s">
        <v>241</v>
      </c>
      <c r="K52" s="1" t="s">
        <v>242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243</v>
      </c>
      <c r="B53" s="1">
        <v>145.86</v>
      </c>
      <c r="C53" s="1">
        <v>91.8</v>
      </c>
      <c r="D53" s="1">
        <v>155.04</v>
      </c>
      <c r="E53" s="1">
        <v>32.64</v>
      </c>
      <c r="F53" s="1">
        <v>84.66</v>
      </c>
      <c r="G53" s="1">
        <v>81.6</v>
      </c>
      <c r="H53" s="1">
        <v>52.02</v>
      </c>
      <c r="I53" s="1">
        <v>164.22</v>
      </c>
      <c r="J53" s="1">
        <v>65.28</v>
      </c>
      <c r="K53" s="1">
        <v>580.38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244</v>
      </c>
      <c r="B54" s="1">
        <v>-58.14</v>
      </c>
      <c r="C54" s="1">
        <v>-5.1</v>
      </c>
      <c r="D54" s="1">
        <v>-38.76</v>
      </c>
      <c r="E54" s="1">
        <v>-166.26</v>
      </c>
      <c r="F54" s="1">
        <v>-128.52</v>
      </c>
      <c r="G54" s="1">
        <v>-160.14</v>
      </c>
      <c r="H54" s="1">
        <v>-59.16</v>
      </c>
      <c r="I54" s="1">
        <v>-214.2</v>
      </c>
      <c r="J54" s="1">
        <v>23.46</v>
      </c>
      <c r="K54" s="1">
        <v>-400.86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245</v>
      </c>
      <c r="B55" s="1">
        <v>440.64</v>
      </c>
      <c r="C55" s="1">
        <v>400.86</v>
      </c>
      <c r="D55" s="1">
        <v>374.34</v>
      </c>
      <c r="E55" s="1">
        <v>310.08</v>
      </c>
      <c r="F55" s="1">
        <v>261.12</v>
      </c>
      <c r="G55" s="1">
        <v>222.36</v>
      </c>
      <c r="H55" s="1">
        <v>167.28</v>
      </c>
      <c r="I55" s="1">
        <v>230.52</v>
      </c>
      <c r="J55" s="1">
        <v>199.92</v>
      </c>
      <c r="K55" s="1">
        <v>184.62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246</v>
      </c>
      <c r="B56" s="1">
        <v>23.46</v>
      </c>
      <c r="C56" s="1">
        <v>22.44</v>
      </c>
      <c r="D56" s="1">
        <v>39.78</v>
      </c>
      <c r="E56" s="1">
        <v>47.94</v>
      </c>
      <c r="F56" s="1">
        <v>42.84</v>
      </c>
      <c r="G56" s="1">
        <v>8.16</v>
      </c>
      <c r="H56" s="1">
        <v>5.1</v>
      </c>
      <c r="I56" s="1">
        <v>7.140000000000001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247</v>
      </c>
      <c r="B57" s="1">
        <v>0.0</v>
      </c>
      <c r="C57" s="1">
        <v>0.0</v>
      </c>
      <c r="D57" s="1">
        <v>0.0</v>
      </c>
      <c r="E57" s="1">
        <v>0.0</v>
      </c>
      <c r="F57" s="1">
        <v>71.4</v>
      </c>
      <c r="G57" s="1">
        <v>184.62</v>
      </c>
      <c r="H57" s="1">
        <v>161.16</v>
      </c>
      <c r="I57" s="1">
        <v>129.54</v>
      </c>
      <c r="J57" s="1">
        <v>142.8</v>
      </c>
      <c r="K57" s="1">
        <v>141.78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248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249</v>
      </c>
      <c r="B59" s="1">
        <v>47.94</v>
      </c>
      <c r="C59" s="1">
        <v>46.92</v>
      </c>
      <c r="D59" s="1">
        <v>88.74</v>
      </c>
      <c r="E59" s="1">
        <v>115.26</v>
      </c>
      <c r="F59" s="1">
        <v>90.78</v>
      </c>
      <c r="G59" s="1">
        <v>75.48</v>
      </c>
      <c r="H59" s="1">
        <v>83.64</v>
      </c>
      <c r="I59" s="1">
        <v>69.36</v>
      </c>
      <c r="J59" s="1">
        <v>95.88</v>
      </c>
      <c r="K59" s="1">
        <v>143.82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250</v>
      </c>
      <c r="B60" s="1">
        <v>18.36</v>
      </c>
      <c r="C60" s="1">
        <v>17.34</v>
      </c>
      <c r="D60" s="1">
        <v>34.68</v>
      </c>
      <c r="E60" s="1">
        <v>41.82</v>
      </c>
      <c r="F60" s="1">
        <v>35.7</v>
      </c>
      <c r="G60" s="1">
        <v>24.48</v>
      </c>
      <c r="H60" s="1">
        <v>24.48</v>
      </c>
      <c r="I60" s="1">
        <v>18.36</v>
      </c>
      <c r="J60" s="1">
        <v>23.46</v>
      </c>
      <c r="K60" s="1">
        <v>27.54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251</v>
      </c>
      <c r="B61" s="1">
        <v>29.58</v>
      </c>
      <c r="C61" s="1">
        <v>28.56</v>
      </c>
      <c r="D61" s="1">
        <v>54.06</v>
      </c>
      <c r="E61" s="1">
        <v>73.44</v>
      </c>
      <c r="F61" s="1">
        <v>55.08</v>
      </c>
      <c r="G61" s="1">
        <v>51.0</v>
      </c>
      <c r="H61" s="1">
        <v>58.14</v>
      </c>
      <c r="I61" s="1">
        <v>49.98</v>
      </c>
      <c r="J61" s="1">
        <v>71.4</v>
      </c>
      <c r="K61" s="1">
        <v>115.26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252</v>
      </c>
      <c r="B62" s="1">
        <v>12.24</v>
      </c>
      <c r="C62" s="1">
        <v>10.2</v>
      </c>
      <c r="D62" s="1">
        <v>9.18</v>
      </c>
      <c r="E62" s="1">
        <v>9.18</v>
      </c>
      <c r="F62" s="1">
        <v>14.28</v>
      </c>
      <c r="G62" s="1">
        <v>11.22</v>
      </c>
      <c r="H62" s="1">
        <v>10.2</v>
      </c>
      <c r="I62" s="1">
        <v>8.16</v>
      </c>
      <c r="J62" s="1">
        <v>12.24</v>
      </c>
      <c r="K62" s="1">
        <v>13.26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253</v>
      </c>
      <c r="B63" s="1">
        <v>12.24</v>
      </c>
      <c r="C63" s="1">
        <v>10.2</v>
      </c>
      <c r="D63" s="1">
        <v>9.18</v>
      </c>
      <c r="E63" s="1">
        <v>9.18</v>
      </c>
      <c r="F63" s="1">
        <v>14.28</v>
      </c>
      <c r="G63" s="1">
        <v>11.22</v>
      </c>
      <c r="H63" s="1">
        <v>10.2</v>
      </c>
      <c r="I63" s="1">
        <v>8.16</v>
      </c>
      <c r="J63" s="1">
        <v>12.24</v>
      </c>
      <c r="K63" s="1">
        <v>13.26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255</v>
      </c>
      <c r="B3" s="1" t="s">
        <v>256</v>
      </c>
      <c r="C3" s="1" t="s">
        <v>257</v>
      </c>
      <c r="D3" s="1" t="s">
        <v>258</v>
      </c>
      <c r="E3" s="1" t="s">
        <v>259</v>
      </c>
      <c r="F3" s="1" t="s">
        <v>260</v>
      </c>
      <c r="G3" s="1" t="s">
        <v>261</v>
      </c>
      <c r="H3" s="1" t="s">
        <v>262</v>
      </c>
      <c r="I3" s="1" t="s">
        <v>263</v>
      </c>
      <c r="J3" s="1" t="s">
        <v>264</v>
      </c>
      <c r="K3" s="1" t="s">
        <v>265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266</v>
      </c>
      <c r="B4" s="1" t="s">
        <v>267</v>
      </c>
      <c r="C4" s="1" t="s">
        <v>268</v>
      </c>
      <c r="D4" s="1" t="s">
        <v>269</v>
      </c>
      <c r="E4" s="1" t="s">
        <v>270</v>
      </c>
      <c r="F4" s="1" t="s">
        <v>271</v>
      </c>
      <c r="G4" s="1" t="s">
        <v>272</v>
      </c>
      <c r="H4" s="1" t="s">
        <v>273</v>
      </c>
      <c r="I4" s="1" t="s">
        <v>274</v>
      </c>
      <c r="J4" s="1" t="s">
        <v>275</v>
      </c>
      <c r="K4" s="1" t="s">
        <v>261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276</v>
      </c>
      <c r="B5" s="1" t="s">
        <v>277</v>
      </c>
      <c r="C5" s="1" t="s">
        <v>278</v>
      </c>
      <c r="D5" s="1" t="s">
        <v>279</v>
      </c>
      <c r="E5" s="1" t="s">
        <v>280</v>
      </c>
      <c r="F5" s="1" t="s">
        <v>281</v>
      </c>
      <c r="G5" s="1" t="s">
        <v>282</v>
      </c>
      <c r="H5" s="1" t="s">
        <v>283</v>
      </c>
      <c r="I5" s="1" t="s">
        <v>284</v>
      </c>
      <c r="J5" s="1" t="s">
        <v>285</v>
      </c>
      <c r="K5" s="1" t="s">
        <v>286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287</v>
      </c>
      <c r="B6" s="1" t="s">
        <v>288</v>
      </c>
      <c r="C6" s="1" t="s">
        <v>289</v>
      </c>
      <c r="D6" s="1" t="s">
        <v>290</v>
      </c>
      <c r="E6" s="1" t="s">
        <v>291</v>
      </c>
      <c r="F6" s="1" t="s">
        <v>292</v>
      </c>
      <c r="G6" s="1" t="s">
        <v>293</v>
      </c>
      <c r="H6" s="1" t="s">
        <v>294</v>
      </c>
      <c r="I6" s="1" t="s">
        <v>295</v>
      </c>
      <c r="J6" s="1" t="s">
        <v>296</v>
      </c>
      <c r="K6" s="1" t="s">
        <v>297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299</v>
      </c>
      <c r="B8" s="1" t="s">
        <v>300</v>
      </c>
      <c r="C8" s="1" t="s">
        <v>301</v>
      </c>
      <c r="D8" s="1" t="s">
        <v>302</v>
      </c>
      <c r="E8" s="1" t="s">
        <v>303</v>
      </c>
      <c r="F8" s="1" t="s">
        <v>304</v>
      </c>
      <c r="G8" s="1" t="s">
        <v>305</v>
      </c>
      <c r="H8" s="1" t="s">
        <v>306</v>
      </c>
      <c r="I8" s="1" t="s">
        <v>307</v>
      </c>
      <c r="J8" s="1" t="s">
        <v>308</v>
      </c>
      <c r="K8" s="1" t="s">
        <v>309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310</v>
      </c>
      <c r="B9" s="1" t="s">
        <v>311</v>
      </c>
      <c r="C9" s="1" t="s">
        <v>312</v>
      </c>
      <c r="D9" s="1" t="s">
        <v>313</v>
      </c>
      <c r="E9" s="1" t="s">
        <v>314</v>
      </c>
      <c r="F9" s="1" t="s">
        <v>315</v>
      </c>
      <c r="G9" s="1" t="s">
        <v>316</v>
      </c>
      <c r="H9" s="1" t="s">
        <v>317</v>
      </c>
      <c r="I9" s="1" t="s">
        <v>318</v>
      </c>
      <c r="J9" s="1" t="s">
        <v>319</v>
      </c>
      <c r="K9" s="1" t="s">
        <v>320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321</v>
      </c>
      <c r="B10" s="1" t="s">
        <v>322</v>
      </c>
      <c r="C10" s="1" t="s">
        <v>323</v>
      </c>
      <c r="D10" s="1" t="s">
        <v>324</v>
      </c>
      <c r="E10" s="1" t="s">
        <v>325</v>
      </c>
      <c r="F10" s="1" t="s">
        <v>326</v>
      </c>
      <c r="G10" s="1" t="s">
        <v>327</v>
      </c>
      <c r="H10" s="1" t="s">
        <v>328</v>
      </c>
      <c r="I10" s="1" t="s">
        <v>328</v>
      </c>
      <c r="J10" s="1" t="s">
        <v>329</v>
      </c>
      <c r="K10" s="1" t="s">
        <v>330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331</v>
      </c>
      <c r="B11" s="1" t="s">
        <v>332</v>
      </c>
      <c r="C11" s="1" t="s">
        <v>333</v>
      </c>
      <c r="D11" s="1" t="s">
        <v>334</v>
      </c>
      <c r="E11" s="1" t="s">
        <v>335</v>
      </c>
      <c r="F11" s="1" t="s">
        <v>336</v>
      </c>
      <c r="G11" s="1" t="s">
        <v>337</v>
      </c>
      <c r="H11" s="1" t="s">
        <v>338</v>
      </c>
      <c r="I11" s="1" t="s">
        <v>339</v>
      </c>
      <c r="J11" s="1" t="s">
        <v>340</v>
      </c>
      <c r="K11" s="1" t="s">
        <v>341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342</v>
      </c>
      <c r="B12" s="1" t="s">
        <v>343</v>
      </c>
      <c r="C12" s="1" t="s">
        <v>344</v>
      </c>
      <c r="D12" s="1" t="s">
        <v>345</v>
      </c>
      <c r="E12" s="1" t="s">
        <v>346</v>
      </c>
      <c r="F12" s="1" t="s">
        <v>347</v>
      </c>
      <c r="G12" s="1" t="s">
        <v>348</v>
      </c>
      <c r="H12" s="1" t="s">
        <v>349</v>
      </c>
      <c r="I12" s="1" t="s">
        <v>350</v>
      </c>
      <c r="J12" s="1" t="s">
        <v>351</v>
      </c>
      <c r="K12" s="1" t="s">
        <v>352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353</v>
      </c>
      <c r="B13" s="1" t="s">
        <v>354</v>
      </c>
      <c r="C13" s="1" t="s">
        <v>355</v>
      </c>
      <c r="D13" s="1" t="s">
        <v>356</v>
      </c>
      <c r="E13" s="1" t="s">
        <v>357</v>
      </c>
      <c r="F13" s="1" t="s">
        <v>358</v>
      </c>
      <c r="G13" s="1" t="s">
        <v>359</v>
      </c>
      <c r="H13" s="1" t="s">
        <v>360</v>
      </c>
      <c r="I13" s="1" t="s">
        <v>361</v>
      </c>
      <c r="J13" s="1" t="s">
        <v>362</v>
      </c>
      <c r="K13" s="1" t="s">
        <v>363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364</v>
      </c>
      <c r="B14" s="1" t="s">
        <v>365</v>
      </c>
      <c r="C14" s="1" t="s">
        <v>366</v>
      </c>
      <c r="D14" s="1" t="s">
        <v>367</v>
      </c>
      <c r="E14" s="1" t="s">
        <v>368</v>
      </c>
      <c r="F14" s="1" t="s">
        <v>369</v>
      </c>
      <c r="G14" s="1" t="s">
        <v>370</v>
      </c>
      <c r="H14" s="1" t="s">
        <v>371</v>
      </c>
      <c r="I14" s="1" t="s">
        <v>372</v>
      </c>
      <c r="J14" s="1" t="s">
        <v>373</v>
      </c>
      <c r="K14" s="1" t="s">
        <v>374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375</v>
      </c>
      <c r="B15" s="1" t="s">
        <v>365</v>
      </c>
      <c r="C15" s="1" t="s">
        <v>366</v>
      </c>
      <c r="D15" s="1" t="s">
        <v>376</v>
      </c>
      <c r="E15" s="1" t="s">
        <v>377</v>
      </c>
      <c r="F15" s="1" t="s">
        <v>378</v>
      </c>
      <c r="G15" s="1" t="s">
        <v>379</v>
      </c>
      <c r="H15" s="1" t="s">
        <v>380</v>
      </c>
      <c r="I15" s="1" t="s">
        <v>381</v>
      </c>
      <c r="J15" s="1" t="s">
        <v>382</v>
      </c>
      <c r="K15" s="1" t="s">
        <v>383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384</v>
      </c>
      <c r="B16" s="1" t="s">
        <v>385</v>
      </c>
      <c r="C16" s="1" t="s">
        <v>386</v>
      </c>
      <c r="D16" s="1" t="s">
        <v>387</v>
      </c>
      <c r="E16" s="1" t="s">
        <v>388</v>
      </c>
      <c r="F16" s="1" t="s">
        <v>389</v>
      </c>
      <c r="G16" s="1">
        <v>11.22</v>
      </c>
      <c r="H16" s="1" t="s">
        <v>390</v>
      </c>
      <c r="I16" s="1" t="s">
        <v>391</v>
      </c>
      <c r="J16" s="1" t="s">
        <v>392</v>
      </c>
      <c r="K16" s="1" t="s">
        <v>393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394</v>
      </c>
      <c r="B17" s="1" t="s">
        <v>395</v>
      </c>
      <c r="C17" s="1" t="s">
        <v>396</v>
      </c>
      <c r="D17" s="1" t="s">
        <v>397</v>
      </c>
      <c r="E17" s="1" t="s">
        <v>398</v>
      </c>
      <c r="F17" s="1" t="s">
        <v>399</v>
      </c>
      <c r="G17" s="1" t="s">
        <v>400</v>
      </c>
      <c r="H17" s="1" t="s">
        <v>401</v>
      </c>
      <c r="I17" s="1" t="s">
        <v>402</v>
      </c>
      <c r="J17" s="1">
        <v>-59.16</v>
      </c>
      <c r="K17" s="1" t="s">
        <v>403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404</v>
      </c>
      <c r="B18" s="1" t="s">
        <v>405</v>
      </c>
      <c r="C18" s="1" t="s">
        <v>406</v>
      </c>
      <c r="D18" s="1" t="s">
        <v>407</v>
      </c>
      <c r="E18" s="1" t="s">
        <v>408</v>
      </c>
      <c r="F18" s="1" t="s">
        <v>409</v>
      </c>
      <c r="G18" s="1" t="s">
        <v>410</v>
      </c>
      <c r="H18" s="1" t="s">
        <v>411</v>
      </c>
      <c r="I18" s="1" t="s">
        <v>412</v>
      </c>
      <c r="J18" s="1" t="s">
        <v>413</v>
      </c>
      <c r="K18" s="1" t="s">
        <v>414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415</v>
      </c>
      <c r="B20" s="1" t="s">
        <v>416</v>
      </c>
      <c r="C20" s="1" t="s">
        <v>416</v>
      </c>
      <c r="D20" s="1" t="s">
        <v>417</v>
      </c>
      <c r="E20" s="1" t="s">
        <v>418</v>
      </c>
      <c r="F20" s="1" t="s">
        <v>418</v>
      </c>
      <c r="G20" s="1" t="s">
        <v>419</v>
      </c>
      <c r="H20" s="1" t="s">
        <v>419</v>
      </c>
      <c r="I20" s="1" t="s">
        <v>420</v>
      </c>
      <c r="J20" s="1" t="s">
        <v>419</v>
      </c>
      <c r="K20" s="1" t="s">
        <v>132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421</v>
      </c>
      <c r="B21" s="1" t="s">
        <v>422</v>
      </c>
      <c r="C21" s="1" t="s">
        <v>422</v>
      </c>
      <c r="D21" s="1" t="s">
        <v>423</v>
      </c>
      <c r="E21" s="1" t="s">
        <v>424</v>
      </c>
      <c r="F21" s="1" t="s">
        <v>425</v>
      </c>
      <c r="G21" s="1" t="s">
        <v>425</v>
      </c>
      <c r="H21" s="1" t="s">
        <v>426</v>
      </c>
      <c r="I21" s="1" t="s">
        <v>426</v>
      </c>
      <c r="J21" s="1" t="s">
        <v>423</v>
      </c>
      <c r="K21" s="1" t="s">
        <v>216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427</v>
      </c>
      <c r="B22" s="1" t="s">
        <v>428</v>
      </c>
      <c r="C22" s="1">
        <v>3.06</v>
      </c>
      <c r="D22" s="1" t="s">
        <v>429</v>
      </c>
      <c r="E22" s="1" t="s">
        <v>430</v>
      </c>
      <c r="F22" s="1" t="s">
        <v>431</v>
      </c>
      <c r="G22" s="1" t="s">
        <v>432</v>
      </c>
      <c r="H22" s="1" t="s">
        <v>433</v>
      </c>
      <c r="I22" s="1" t="s">
        <v>434</v>
      </c>
      <c r="J22" s="1" t="s">
        <v>435</v>
      </c>
      <c r="K22" s="1" t="s">
        <v>436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437</v>
      </c>
      <c r="B23" s="1" t="s">
        <v>438</v>
      </c>
      <c r="C23" s="1" t="s">
        <v>439</v>
      </c>
      <c r="D23" s="1" t="s">
        <v>440</v>
      </c>
      <c r="E23" s="1" t="s">
        <v>370</v>
      </c>
      <c r="F23" s="1" t="s">
        <v>441</v>
      </c>
      <c r="G23" s="1" t="s">
        <v>442</v>
      </c>
      <c r="H23" s="1" t="s">
        <v>443</v>
      </c>
      <c r="I23" s="1" t="s">
        <v>444</v>
      </c>
      <c r="J23" s="1" t="s">
        <v>445</v>
      </c>
      <c r="K23" s="1" t="s">
        <v>446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447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448</v>
      </c>
      <c r="B25" s="1" t="s">
        <v>449</v>
      </c>
      <c r="C25" s="1" t="s">
        <v>213</v>
      </c>
      <c r="D25" s="1" t="s">
        <v>450</v>
      </c>
      <c r="E25" s="1" t="s">
        <v>451</v>
      </c>
      <c r="F25" s="1" t="s">
        <v>201</v>
      </c>
      <c r="G25" s="1" t="s">
        <v>452</v>
      </c>
      <c r="H25" s="1" t="s">
        <v>453</v>
      </c>
      <c r="I25" s="1" t="s">
        <v>454</v>
      </c>
      <c r="J25" s="1" t="s">
        <v>196</v>
      </c>
      <c r="K25" s="1" t="s">
        <v>455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456</v>
      </c>
      <c r="B26" s="1" t="s">
        <v>457</v>
      </c>
      <c r="C26" s="1" t="s">
        <v>454</v>
      </c>
      <c r="D26" s="1" t="s">
        <v>449</v>
      </c>
      <c r="E26" s="1" t="s">
        <v>458</v>
      </c>
      <c r="F26" s="1">
        <v>1.02</v>
      </c>
      <c r="G26" s="1" t="s">
        <v>459</v>
      </c>
      <c r="H26" s="1" t="s">
        <v>460</v>
      </c>
      <c r="I26" s="1" t="s">
        <v>461</v>
      </c>
      <c r="J26" s="1" t="s">
        <v>462</v>
      </c>
      <c r="K26" s="1" t="s">
        <v>463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464</v>
      </c>
      <c r="B27" s="1" t="s">
        <v>465</v>
      </c>
      <c r="C27" s="1" t="s">
        <v>453</v>
      </c>
      <c r="D27" s="1" t="s">
        <v>466</v>
      </c>
      <c r="E27" s="1" t="s">
        <v>215</v>
      </c>
      <c r="F27" s="1" t="s">
        <v>467</v>
      </c>
      <c r="G27" s="1" t="s">
        <v>468</v>
      </c>
      <c r="H27" s="1" t="s">
        <v>469</v>
      </c>
      <c r="I27" s="1" t="s">
        <v>208</v>
      </c>
      <c r="J27" s="1" t="s">
        <v>470</v>
      </c>
      <c r="K27" s="1" t="s">
        <v>471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472</v>
      </c>
      <c r="B28" s="1" t="s">
        <v>473</v>
      </c>
      <c r="C28" s="1" t="s">
        <v>474</v>
      </c>
      <c r="D28" s="1" t="s">
        <v>475</v>
      </c>
      <c r="E28" s="1" t="s">
        <v>476</v>
      </c>
      <c r="F28" s="1" t="s">
        <v>477</v>
      </c>
      <c r="G28" s="1" t="s">
        <v>478</v>
      </c>
      <c r="H28" s="1" t="s">
        <v>479</v>
      </c>
      <c r="I28" s="1" t="s">
        <v>480</v>
      </c>
      <c r="J28" s="1" t="s">
        <v>481</v>
      </c>
      <c r="K28" s="1" t="s">
        <v>482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483</v>
      </c>
      <c r="B29" s="1" t="s">
        <v>484</v>
      </c>
      <c r="C29" s="1" t="s">
        <v>485</v>
      </c>
      <c r="D29" s="1" t="s">
        <v>486</v>
      </c>
      <c r="E29" s="1" t="s">
        <v>487</v>
      </c>
      <c r="F29" s="1" t="s">
        <v>488</v>
      </c>
      <c r="G29" s="1" t="s">
        <v>489</v>
      </c>
      <c r="H29" s="1" t="s">
        <v>490</v>
      </c>
      <c r="I29" s="1" t="s">
        <v>491</v>
      </c>
      <c r="J29" s="1" t="s">
        <v>492</v>
      </c>
      <c r="K29" s="1" t="s">
        <v>493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494</v>
      </c>
      <c r="B30" s="1" t="s">
        <v>495</v>
      </c>
      <c r="C30" s="1" t="s">
        <v>496</v>
      </c>
      <c r="D30" s="1" t="s">
        <v>497</v>
      </c>
      <c r="E30" s="1" t="s">
        <v>498</v>
      </c>
      <c r="F30" s="1" t="s">
        <v>499</v>
      </c>
      <c r="G30" s="1" t="s">
        <v>500</v>
      </c>
      <c r="H30" s="1" t="s">
        <v>501</v>
      </c>
      <c r="I30" s="1" t="s">
        <v>502</v>
      </c>
      <c r="J30" s="1" t="s">
        <v>503</v>
      </c>
      <c r="K30" s="1" t="s">
        <v>504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505</v>
      </c>
      <c r="B31" s="1" t="s">
        <v>506</v>
      </c>
      <c r="C31" s="1" t="s">
        <v>507</v>
      </c>
      <c r="D31" s="1" t="s">
        <v>508</v>
      </c>
      <c r="E31" s="1" t="s">
        <v>509</v>
      </c>
      <c r="F31" s="1" t="s">
        <v>510</v>
      </c>
      <c r="G31" s="1">
        <v>52.02</v>
      </c>
      <c r="H31" s="1" t="s">
        <v>511</v>
      </c>
      <c r="I31" s="1" t="s">
        <v>512</v>
      </c>
      <c r="J31" s="1" t="s">
        <v>513</v>
      </c>
      <c r="K31" s="1" t="s">
        <v>514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515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516</v>
      </c>
      <c r="B33" s="1" t="s">
        <v>517</v>
      </c>
      <c r="C33" s="1" t="s">
        <v>518</v>
      </c>
      <c r="D33" s="1" t="s">
        <v>519</v>
      </c>
      <c r="E33" s="1" t="s">
        <v>520</v>
      </c>
      <c r="F33" s="1" t="s">
        <v>521</v>
      </c>
      <c r="G33" s="1" t="s">
        <v>522</v>
      </c>
      <c r="H33" s="1" t="s">
        <v>523</v>
      </c>
      <c r="I33" s="1" t="s">
        <v>524</v>
      </c>
      <c r="J33" s="1" t="s">
        <v>525</v>
      </c>
      <c r="K33" s="1" t="s">
        <v>526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527</v>
      </c>
      <c r="B34" s="1" t="s">
        <v>528</v>
      </c>
      <c r="C34" s="1" t="s">
        <v>529</v>
      </c>
      <c r="D34" s="1" t="s">
        <v>530</v>
      </c>
      <c r="E34" s="1" t="s">
        <v>531</v>
      </c>
      <c r="F34" s="1" t="s">
        <v>532</v>
      </c>
      <c r="G34" s="1" t="s">
        <v>533</v>
      </c>
      <c r="H34" s="1" t="s">
        <v>534</v>
      </c>
      <c r="I34" s="1" t="s">
        <v>535</v>
      </c>
      <c r="J34" s="1" t="s">
        <v>536</v>
      </c>
      <c r="K34" s="1" t="s">
        <v>537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538</v>
      </c>
      <c r="B35" s="1" t="s">
        <v>539</v>
      </c>
      <c r="C35" s="1" t="s">
        <v>540</v>
      </c>
      <c r="D35" s="1" t="s">
        <v>541</v>
      </c>
      <c r="E35" s="1" t="s">
        <v>542</v>
      </c>
      <c r="F35" s="1" t="s">
        <v>543</v>
      </c>
      <c r="G35" s="1" t="s">
        <v>544</v>
      </c>
      <c r="H35" s="1" t="s">
        <v>545</v>
      </c>
      <c r="I35" s="1" t="s">
        <v>546</v>
      </c>
      <c r="J35" s="1" t="s">
        <v>547</v>
      </c>
      <c r="K35" s="1" t="s">
        <v>548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549</v>
      </c>
      <c r="B36" s="1" t="s">
        <v>550</v>
      </c>
      <c r="C36" s="1" t="s">
        <v>551</v>
      </c>
      <c r="D36" s="1" t="s">
        <v>552</v>
      </c>
      <c r="E36" s="1" t="s">
        <v>553</v>
      </c>
      <c r="F36" s="1" t="s">
        <v>554</v>
      </c>
      <c r="G36" s="1" t="s">
        <v>555</v>
      </c>
      <c r="H36" s="1" t="s">
        <v>556</v>
      </c>
      <c r="I36" s="1" t="s">
        <v>557</v>
      </c>
      <c r="J36" s="1" t="s">
        <v>558</v>
      </c>
      <c r="K36" s="1" t="s">
        <v>559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560</v>
      </c>
      <c r="B37" s="1" t="s">
        <v>561</v>
      </c>
      <c r="C37" s="1" t="s">
        <v>562</v>
      </c>
      <c r="D37" s="1" t="s">
        <v>563</v>
      </c>
      <c r="E37" s="1" t="s">
        <v>564</v>
      </c>
      <c r="F37" s="1" t="s">
        <v>565</v>
      </c>
      <c r="G37" s="1" t="s">
        <v>566</v>
      </c>
      <c r="H37" s="1" t="s">
        <v>567</v>
      </c>
      <c r="I37" s="1" t="s">
        <v>568</v>
      </c>
      <c r="J37" s="1" t="s">
        <v>569</v>
      </c>
      <c r="K37" s="1" t="s">
        <v>570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571</v>
      </c>
      <c r="B38" s="1" t="s">
        <v>572</v>
      </c>
      <c r="C38" s="1" t="s">
        <v>573</v>
      </c>
      <c r="D38" s="1" t="s">
        <v>574</v>
      </c>
      <c r="E38" s="1" t="s">
        <v>575</v>
      </c>
      <c r="F38" s="1" t="s">
        <v>428</v>
      </c>
      <c r="G38" s="1" t="s">
        <v>576</v>
      </c>
      <c r="H38" s="1" t="s">
        <v>272</v>
      </c>
      <c r="I38" s="1" t="s">
        <v>577</v>
      </c>
      <c r="J38" s="1" t="s">
        <v>578</v>
      </c>
      <c r="K38" s="1" t="s">
        <v>579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580</v>
      </c>
      <c r="B39" s="1" t="s">
        <v>581</v>
      </c>
      <c r="C39" s="1" t="s">
        <v>582</v>
      </c>
      <c r="D39" s="1" t="s">
        <v>583</v>
      </c>
      <c r="E39" s="1" t="s">
        <v>584</v>
      </c>
      <c r="F39" s="1" t="s">
        <v>585</v>
      </c>
      <c r="G39" s="1" t="s">
        <v>586</v>
      </c>
      <c r="H39" s="1" t="s">
        <v>587</v>
      </c>
      <c r="I39" s="1" t="s">
        <v>588</v>
      </c>
      <c r="J39" s="1" t="s">
        <v>393</v>
      </c>
      <c r="K39" s="1" t="s">
        <v>589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590</v>
      </c>
      <c r="B40" s="1" t="s">
        <v>591</v>
      </c>
      <c r="C40" s="1" t="s">
        <v>592</v>
      </c>
      <c r="D40" s="1" t="s">
        <v>593</v>
      </c>
      <c r="E40" s="1">
        <v>6.12</v>
      </c>
      <c r="F40" s="1" t="s">
        <v>594</v>
      </c>
      <c r="G40" s="1" t="s">
        <v>595</v>
      </c>
      <c r="H40" s="1" t="s">
        <v>596</v>
      </c>
      <c r="I40" s="1" t="s">
        <v>597</v>
      </c>
      <c r="J40" s="1" t="s">
        <v>598</v>
      </c>
      <c r="K40" s="1" t="s">
        <v>599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600</v>
      </c>
      <c r="B41" s="1" t="s">
        <v>579</v>
      </c>
      <c r="C41" s="1" t="s">
        <v>601</v>
      </c>
      <c r="D41" s="1" t="s">
        <v>602</v>
      </c>
      <c r="E41" s="1" t="s">
        <v>603</v>
      </c>
      <c r="F41" s="1" t="s">
        <v>604</v>
      </c>
      <c r="G41" s="1" t="s">
        <v>605</v>
      </c>
      <c r="H41" s="1" t="s">
        <v>606</v>
      </c>
      <c r="I41" s="1" t="s">
        <v>607</v>
      </c>
      <c r="J41" s="1" t="s">
        <v>608</v>
      </c>
      <c r="K41" s="1" t="s">
        <v>609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610</v>
      </c>
      <c r="B42" s="1" t="s">
        <v>611</v>
      </c>
      <c r="C42" s="1" t="s">
        <v>612</v>
      </c>
      <c r="D42" s="1" t="s">
        <v>613</v>
      </c>
      <c r="E42" s="1" t="s">
        <v>272</v>
      </c>
      <c r="F42" s="1" t="s">
        <v>576</v>
      </c>
      <c r="G42" s="1" t="s">
        <v>273</v>
      </c>
      <c r="H42" s="1" t="s">
        <v>614</v>
      </c>
      <c r="I42" s="1" t="s">
        <v>615</v>
      </c>
      <c r="J42" s="1" t="s">
        <v>616</v>
      </c>
      <c r="K42" s="1" t="s">
        <v>617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618</v>
      </c>
      <c r="B43" s="1" t="s">
        <v>619</v>
      </c>
      <c r="C43" s="1" t="s">
        <v>620</v>
      </c>
      <c r="D43" s="1" t="s">
        <v>621</v>
      </c>
      <c r="E43" s="1" t="s">
        <v>574</v>
      </c>
      <c r="F43" s="1" t="s">
        <v>622</v>
      </c>
      <c r="G43" s="1" t="s">
        <v>623</v>
      </c>
      <c r="H43" s="1" t="s">
        <v>624</v>
      </c>
      <c r="I43" s="1" t="s">
        <v>625</v>
      </c>
      <c r="J43" s="1" t="s">
        <v>626</v>
      </c>
      <c r="K43" s="1" t="s">
        <v>627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628</v>
      </c>
      <c r="B44" s="1" t="s">
        <v>629</v>
      </c>
      <c r="C44" s="1" t="s">
        <v>630</v>
      </c>
      <c r="D44" s="1" t="s">
        <v>631</v>
      </c>
      <c r="E44" s="1" t="s">
        <v>632</v>
      </c>
      <c r="F44" s="1" t="s">
        <v>633</v>
      </c>
      <c r="G44" s="1" t="s">
        <v>634</v>
      </c>
      <c r="H44" s="1" t="s">
        <v>635</v>
      </c>
      <c r="I44" s="1" t="s">
        <v>603</v>
      </c>
      <c r="J44" s="1" t="s">
        <v>636</v>
      </c>
      <c r="K44" s="1" t="s">
        <v>637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638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639</v>
      </c>
      <c r="B46" s="1" t="s">
        <v>640</v>
      </c>
      <c r="C46" s="1" t="s">
        <v>641</v>
      </c>
      <c r="D46" s="1" t="s">
        <v>642</v>
      </c>
      <c r="E46" s="1" t="s">
        <v>643</v>
      </c>
      <c r="F46" s="1" t="s">
        <v>644</v>
      </c>
      <c r="G46" s="1" t="s">
        <v>645</v>
      </c>
      <c r="H46" s="1" t="s">
        <v>646</v>
      </c>
      <c r="I46" s="1" t="s">
        <v>647</v>
      </c>
      <c r="J46" s="1" t="s">
        <v>648</v>
      </c>
      <c r="K46" s="1" t="s">
        <v>575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649</v>
      </c>
      <c r="B47" s="1" t="s">
        <v>650</v>
      </c>
      <c r="C47" s="1" t="s">
        <v>651</v>
      </c>
      <c r="D47" s="1" t="s">
        <v>652</v>
      </c>
      <c r="E47" s="1" t="s">
        <v>653</v>
      </c>
      <c r="F47" s="1" t="s">
        <v>654</v>
      </c>
      <c r="G47" s="1" t="s">
        <v>655</v>
      </c>
      <c r="H47" s="1" t="s">
        <v>656</v>
      </c>
      <c r="I47" s="1" t="s">
        <v>657</v>
      </c>
      <c r="J47" s="1" t="s">
        <v>631</v>
      </c>
      <c r="K47" s="1" t="s">
        <v>658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659</v>
      </c>
      <c r="B48" s="1" t="s">
        <v>281</v>
      </c>
      <c r="C48" s="1" t="s">
        <v>281</v>
      </c>
      <c r="D48" s="1" t="s">
        <v>660</v>
      </c>
      <c r="E48" s="1" t="s">
        <v>661</v>
      </c>
      <c r="F48" s="1" t="s">
        <v>662</v>
      </c>
      <c r="G48" s="1" t="s">
        <v>663</v>
      </c>
      <c r="H48" s="1" t="s">
        <v>664</v>
      </c>
      <c r="I48" s="1" t="s">
        <v>647</v>
      </c>
      <c r="J48" s="1" t="s">
        <v>211</v>
      </c>
      <c r="K48" s="1" t="s">
        <v>665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666</v>
      </c>
      <c r="B49" s="1">
        <v>5.1</v>
      </c>
      <c r="C49" s="1" t="s">
        <v>667</v>
      </c>
      <c r="D49" s="1" t="s">
        <v>668</v>
      </c>
      <c r="E49" s="1" t="s">
        <v>669</v>
      </c>
      <c r="F49" s="1" t="s">
        <v>670</v>
      </c>
      <c r="G49" s="1" t="s">
        <v>671</v>
      </c>
      <c r="H49" s="1" t="s">
        <v>672</v>
      </c>
      <c r="I49" s="1" t="s">
        <v>673</v>
      </c>
      <c r="J49" s="1" t="s">
        <v>674</v>
      </c>
      <c r="K49" s="1" t="s">
        <v>675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676</v>
      </c>
      <c r="B50" s="1" t="s">
        <v>293</v>
      </c>
      <c r="C50" s="1" t="s">
        <v>677</v>
      </c>
      <c r="D50" s="1" t="s">
        <v>678</v>
      </c>
      <c r="E50" s="1" t="s">
        <v>679</v>
      </c>
      <c r="F50" s="1" t="s">
        <v>680</v>
      </c>
      <c r="G50" s="1" t="s">
        <v>681</v>
      </c>
      <c r="H50" s="1" t="s">
        <v>682</v>
      </c>
      <c r="I50" s="1" t="s">
        <v>683</v>
      </c>
      <c r="J50" s="1" t="s">
        <v>684</v>
      </c>
      <c r="K50" s="1" t="s">
        <v>685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686</v>
      </c>
      <c r="B51" s="1" t="s">
        <v>687</v>
      </c>
      <c r="C51" s="1" t="s">
        <v>688</v>
      </c>
      <c r="D51" s="1" t="s">
        <v>689</v>
      </c>
      <c r="E51" s="1" t="s">
        <v>690</v>
      </c>
      <c r="F51" s="1" t="s">
        <v>691</v>
      </c>
      <c r="G51" s="1" t="s">
        <v>692</v>
      </c>
      <c r="H51" s="1" t="s">
        <v>693</v>
      </c>
      <c r="I51" s="1" t="s">
        <v>694</v>
      </c>
      <c r="J51" s="1" t="s">
        <v>695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696</v>
      </c>
      <c r="B52" s="1" t="s">
        <v>697</v>
      </c>
      <c r="C52" s="1" t="s">
        <v>688</v>
      </c>
      <c r="D52" s="1" t="s">
        <v>698</v>
      </c>
      <c r="E52" s="1" t="s">
        <v>699</v>
      </c>
      <c r="F52" s="1" t="s">
        <v>700</v>
      </c>
      <c r="G52" s="1" t="s">
        <v>214</v>
      </c>
      <c r="H52" s="1" t="s">
        <v>701</v>
      </c>
      <c r="I52" s="1" t="s">
        <v>702</v>
      </c>
      <c r="J52" s="1" t="s">
        <v>703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704</v>
      </c>
      <c r="B53" s="1" t="s">
        <v>705</v>
      </c>
      <c r="C53" s="1" t="s">
        <v>672</v>
      </c>
      <c r="D53" s="1" t="s">
        <v>706</v>
      </c>
      <c r="E53" s="1" t="s">
        <v>707</v>
      </c>
      <c r="F53" s="1" t="s">
        <v>708</v>
      </c>
      <c r="G53" s="1" t="s">
        <v>709</v>
      </c>
      <c r="H53" s="1" t="s">
        <v>710</v>
      </c>
      <c r="I53" s="1" t="s">
        <v>711</v>
      </c>
      <c r="J53" s="1" t="s">
        <v>712</v>
      </c>
      <c r="K53" s="1" t="s">
        <v>713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714</v>
      </c>
      <c r="B54" s="1" t="s">
        <v>715</v>
      </c>
      <c r="C54" s="1" t="s">
        <v>716</v>
      </c>
      <c r="D54" s="1" t="s">
        <v>717</v>
      </c>
      <c r="E54" s="1" t="s">
        <v>718</v>
      </c>
      <c r="F54" s="1" t="s">
        <v>719</v>
      </c>
      <c r="G54" s="1" t="s">
        <v>454</v>
      </c>
      <c r="H54" s="1" t="s">
        <v>720</v>
      </c>
      <c r="I54" s="1" t="s">
        <v>721</v>
      </c>
      <c r="J54" s="1" t="s">
        <v>722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723</v>
      </c>
      <c r="B55" s="1" t="s">
        <v>724</v>
      </c>
      <c r="C55" s="1" t="s">
        <v>725</v>
      </c>
      <c r="D55" s="1" t="s">
        <v>726</v>
      </c>
      <c r="E55" s="1" t="s">
        <v>727</v>
      </c>
      <c r="F55" s="1" t="s">
        <v>728</v>
      </c>
      <c r="G55" s="1" t="s">
        <v>729</v>
      </c>
      <c r="H55" s="1" t="s">
        <v>730</v>
      </c>
      <c r="I55" s="1" t="s">
        <v>731</v>
      </c>
      <c r="J55" s="1" t="s">
        <v>732</v>
      </c>
      <c r="K55" s="1" t="s">
        <v>733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734</v>
      </c>
      <c r="B56" s="1" t="s">
        <v>735</v>
      </c>
      <c r="C56" s="1" t="s">
        <v>736</v>
      </c>
      <c r="D56" s="1" t="s">
        <v>737</v>
      </c>
      <c r="E56" s="1" t="s">
        <v>738</v>
      </c>
      <c r="F56" s="1" t="s">
        <v>739</v>
      </c>
      <c r="G56" s="1" t="s">
        <v>740</v>
      </c>
      <c r="H56" s="1" t="s">
        <v>741</v>
      </c>
      <c r="I56" s="1" t="s">
        <v>742</v>
      </c>
      <c r="J56" s="1" t="s">
        <v>743</v>
      </c>
      <c r="K56" s="1" t="s">
        <v>327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744</v>
      </c>
      <c r="B57" s="1" t="s">
        <v>270</v>
      </c>
      <c r="C57" s="1" t="s">
        <v>745</v>
      </c>
      <c r="D57" s="1" t="s">
        <v>746</v>
      </c>
      <c r="E57" s="1" t="s">
        <v>747</v>
      </c>
      <c r="F57" s="1" t="s">
        <v>748</v>
      </c>
      <c r="G57" s="1" t="s">
        <v>749</v>
      </c>
      <c r="H57" s="1" t="s">
        <v>750</v>
      </c>
      <c r="I57" s="1" t="s">
        <v>751</v>
      </c>
      <c r="J57" s="1" t="s">
        <v>752</v>
      </c>
      <c r="K57" s="1" t="s">
        <v>753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754</v>
      </c>
      <c r="B58" s="1" t="s">
        <v>755</v>
      </c>
      <c r="C58" s="1" t="s">
        <v>586</v>
      </c>
      <c r="D58" s="1" t="s">
        <v>756</v>
      </c>
      <c r="E58" s="1" t="s">
        <v>757</v>
      </c>
      <c r="F58" s="1" t="s">
        <v>758</v>
      </c>
      <c r="G58" s="1" t="s">
        <v>759</v>
      </c>
      <c r="H58" s="1" t="s">
        <v>760</v>
      </c>
      <c r="I58" s="1" t="s">
        <v>761</v>
      </c>
      <c r="J58" s="1" t="s">
        <v>762</v>
      </c>
      <c r="K58" s="1" t="s">
        <v>763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764</v>
      </c>
      <c r="B59" s="1" t="s">
        <v>765</v>
      </c>
      <c r="C59" s="1" t="s">
        <v>766</v>
      </c>
      <c r="D59" s="1" t="s">
        <v>767</v>
      </c>
      <c r="E59" s="1" t="s">
        <v>768</v>
      </c>
      <c r="F59" s="1" t="s">
        <v>769</v>
      </c>
      <c r="G59" s="1" t="s">
        <v>770</v>
      </c>
      <c r="H59" s="1" t="s">
        <v>771</v>
      </c>
      <c r="I59" s="1" t="s">
        <v>772</v>
      </c>
      <c r="J59" s="1" t="s">
        <v>773</v>
      </c>
      <c r="K59" s="1" t="s">
        <v>774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775</v>
      </c>
      <c r="B60" s="1" t="s">
        <v>776</v>
      </c>
      <c r="C60" s="1" t="s">
        <v>777</v>
      </c>
      <c r="D60" s="1" t="s">
        <v>778</v>
      </c>
      <c r="E60" s="1" t="s">
        <v>779</v>
      </c>
      <c r="F60" s="1" t="s">
        <v>273</v>
      </c>
      <c r="G60" s="1" t="s">
        <v>137</v>
      </c>
      <c r="H60" s="1" t="s">
        <v>780</v>
      </c>
      <c r="I60" s="1" t="s">
        <v>781</v>
      </c>
      <c r="J60" s="1" t="s">
        <v>645</v>
      </c>
      <c r="K60" s="1" t="s">
        <v>782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783</v>
      </c>
      <c r="B61" s="1" t="s">
        <v>784</v>
      </c>
      <c r="C61" s="1" t="s">
        <v>785</v>
      </c>
      <c r="D61" s="1" t="s">
        <v>786</v>
      </c>
      <c r="E61" s="1" t="s">
        <v>362</v>
      </c>
      <c r="F61" s="1" t="s">
        <v>787</v>
      </c>
      <c r="G61" s="1" t="s">
        <v>788</v>
      </c>
      <c r="H61" s="1" t="s">
        <v>789</v>
      </c>
      <c r="I61" s="1" t="s">
        <v>790</v>
      </c>
      <c r="J61" s="1" t="s">
        <v>791</v>
      </c>
      <c r="K61" s="1" t="s">
        <v>792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793</v>
      </c>
      <c r="B62" s="1" t="s">
        <v>794</v>
      </c>
      <c r="C62" s="1" t="s">
        <v>795</v>
      </c>
      <c r="D62" s="1" t="s">
        <v>796</v>
      </c>
      <c r="E62" s="1" t="s">
        <v>797</v>
      </c>
      <c r="F62" s="1" t="s">
        <v>798</v>
      </c>
      <c r="G62" s="1" t="s">
        <v>799</v>
      </c>
      <c r="H62" s="1" t="s">
        <v>800</v>
      </c>
      <c r="I62" s="1" t="s">
        <v>801</v>
      </c>
      <c r="J62" s="1" t="s">
        <v>802</v>
      </c>
      <c r="K62" s="1" t="s">
        <v>803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804</v>
      </c>
      <c r="B63" s="1" t="s">
        <v>805</v>
      </c>
      <c r="C63" s="1" t="s">
        <v>806</v>
      </c>
      <c r="D63" s="1" t="s">
        <v>807</v>
      </c>
      <c r="E63" s="1" t="s">
        <v>808</v>
      </c>
      <c r="F63" s="1" t="s">
        <v>809</v>
      </c>
      <c r="G63" s="1" t="s">
        <v>810</v>
      </c>
      <c r="H63" s="1" t="s">
        <v>466</v>
      </c>
      <c r="I63" s="1" t="s">
        <v>811</v>
      </c>
      <c r="J63" s="1" t="s">
        <v>812</v>
      </c>
      <c r="K63" s="1" t="s">
        <v>813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814</v>
      </c>
      <c r="B64" s="1" t="s">
        <v>815</v>
      </c>
      <c r="C64" s="1" t="s">
        <v>816</v>
      </c>
      <c r="D64" s="1" t="s">
        <v>817</v>
      </c>
      <c r="E64" s="1" t="s">
        <v>818</v>
      </c>
      <c r="F64" s="1" t="s">
        <v>819</v>
      </c>
      <c r="G64" s="1" t="s">
        <v>820</v>
      </c>
      <c r="H64" s="1" t="s">
        <v>821</v>
      </c>
      <c r="I64" s="1" t="s">
        <v>822</v>
      </c>
      <c r="J64" s="1" t="s">
        <v>823</v>
      </c>
      <c r="K64" s="1" t="s">
        <v>824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825</v>
      </c>
      <c r="B65" s="1" t="s">
        <v>826</v>
      </c>
      <c r="C65" s="1" t="s">
        <v>827</v>
      </c>
      <c r="D65" s="1" t="s">
        <v>602</v>
      </c>
      <c r="E65" s="1" t="s">
        <v>828</v>
      </c>
      <c r="F65" s="1" t="s">
        <v>829</v>
      </c>
      <c r="G65" s="1">
        <v>-51.0</v>
      </c>
      <c r="H65" s="1" t="s">
        <v>829</v>
      </c>
      <c r="I65" s="1">
        <v>25.5</v>
      </c>
      <c r="J65" s="1" t="s">
        <v>829</v>
      </c>
      <c r="K65" s="1" t="s">
        <v>829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830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831</v>
      </c>
      <c r="B67" s="1" t="s">
        <v>832</v>
      </c>
      <c r="C67" s="1">
        <v>4.08</v>
      </c>
      <c r="D67" s="1" t="s">
        <v>833</v>
      </c>
      <c r="E67" s="1" t="s">
        <v>208</v>
      </c>
      <c r="F67" s="1" t="s">
        <v>834</v>
      </c>
      <c r="G67" s="1" t="s">
        <v>835</v>
      </c>
      <c r="H67" s="1" t="s">
        <v>836</v>
      </c>
      <c r="I67" s="1" t="s">
        <v>837</v>
      </c>
      <c r="J67" s="1" t="s">
        <v>838</v>
      </c>
      <c r="K67" s="1" t="s">
        <v>839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840</v>
      </c>
      <c r="B68" s="1" t="s">
        <v>841</v>
      </c>
      <c r="C68" s="1" t="s">
        <v>842</v>
      </c>
      <c r="D68" s="1" t="s">
        <v>843</v>
      </c>
      <c r="E68" s="1" t="s">
        <v>844</v>
      </c>
      <c r="F68" s="1" t="s">
        <v>845</v>
      </c>
      <c r="G68" s="1">
        <v>-3.06</v>
      </c>
      <c r="H68" s="1" t="s">
        <v>846</v>
      </c>
      <c r="I68" s="1" t="s">
        <v>847</v>
      </c>
      <c r="J68" s="1" t="s">
        <v>848</v>
      </c>
      <c r="K68" s="1" t="s">
        <v>849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850</v>
      </c>
      <c r="B69" s="1" t="s">
        <v>851</v>
      </c>
      <c r="C69" s="1" t="s">
        <v>281</v>
      </c>
      <c r="D69" s="1" t="s">
        <v>425</v>
      </c>
      <c r="E69" s="1" t="s">
        <v>852</v>
      </c>
      <c r="F69" s="1" t="s">
        <v>853</v>
      </c>
      <c r="G69" s="1" t="s">
        <v>854</v>
      </c>
      <c r="H69" s="1" t="s">
        <v>855</v>
      </c>
      <c r="I69" s="1" t="s">
        <v>856</v>
      </c>
      <c r="J69" s="1" t="s">
        <v>857</v>
      </c>
      <c r="K69" s="1" t="s">
        <v>858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859</v>
      </c>
      <c r="B70" s="1" t="s">
        <v>860</v>
      </c>
      <c r="C70" s="1" t="s">
        <v>861</v>
      </c>
      <c r="D70" s="1" t="s">
        <v>862</v>
      </c>
      <c r="E70" s="1" t="s">
        <v>863</v>
      </c>
      <c r="F70" s="1" t="s">
        <v>864</v>
      </c>
      <c r="G70" s="1" t="s">
        <v>865</v>
      </c>
      <c r="H70" s="1" t="s">
        <v>866</v>
      </c>
      <c r="I70" s="1" t="s">
        <v>662</v>
      </c>
      <c r="J70" s="1" t="s">
        <v>867</v>
      </c>
      <c r="K70" s="1" t="s">
        <v>868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869</v>
      </c>
      <c r="B71" s="1" t="s">
        <v>270</v>
      </c>
      <c r="C71" s="1" t="s">
        <v>870</v>
      </c>
      <c r="D71" s="1" t="s">
        <v>871</v>
      </c>
      <c r="E71" s="1" t="s">
        <v>872</v>
      </c>
      <c r="F71" s="1" t="s">
        <v>873</v>
      </c>
      <c r="G71" s="1" t="s">
        <v>874</v>
      </c>
      <c r="H71" s="1" t="s">
        <v>875</v>
      </c>
      <c r="I71" s="1" t="s">
        <v>876</v>
      </c>
      <c r="J71" s="1" t="s">
        <v>877</v>
      </c>
      <c r="K71" s="1" t="s">
        <v>878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879</v>
      </c>
      <c r="B72" s="1" t="s">
        <v>880</v>
      </c>
      <c r="C72" s="1" t="s">
        <v>655</v>
      </c>
      <c r="D72" s="1" t="s">
        <v>881</v>
      </c>
      <c r="E72" s="1" t="s">
        <v>882</v>
      </c>
      <c r="F72" s="1" t="s">
        <v>883</v>
      </c>
      <c r="G72" s="1" t="s">
        <v>884</v>
      </c>
      <c r="H72" s="1" t="s">
        <v>885</v>
      </c>
      <c r="I72" s="1" t="s">
        <v>886</v>
      </c>
      <c r="J72" s="1" t="s">
        <v>887</v>
      </c>
      <c r="K72" s="1" t="s">
        <v>888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889</v>
      </c>
      <c r="B73" s="1" t="s">
        <v>890</v>
      </c>
      <c r="C73" s="1" t="s">
        <v>891</v>
      </c>
      <c r="D73" s="1" t="s">
        <v>892</v>
      </c>
      <c r="E73" s="1" t="s">
        <v>574</v>
      </c>
      <c r="F73" s="1" t="s">
        <v>893</v>
      </c>
      <c r="G73" s="1" t="s">
        <v>894</v>
      </c>
      <c r="H73" s="1" t="s">
        <v>895</v>
      </c>
      <c r="I73" s="1" t="s">
        <v>896</v>
      </c>
      <c r="J73" s="1" t="s">
        <v>897</v>
      </c>
      <c r="K73" s="1" t="s">
        <v>898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899</v>
      </c>
      <c r="B74" s="1" t="s">
        <v>432</v>
      </c>
      <c r="C74" s="1" t="s">
        <v>900</v>
      </c>
      <c r="D74" s="1" t="s">
        <v>901</v>
      </c>
      <c r="E74" s="1" t="s">
        <v>902</v>
      </c>
      <c r="F74" s="1" t="s">
        <v>903</v>
      </c>
      <c r="G74" s="1" t="s">
        <v>904</v>
      </c>
      <c r="H74" s="1" t="s">
        <v>905</v>
      </c>
      <c r="I74" s="1" t="s">
        <v>906</v>
      </c>
      <c r="J74" s="1" t="s">
        <v>907</v>
      </c>
      <c r="K74" s="1" t="s">
        <v>908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909</v>
      </c>
      <c r="B75" s="1" t="s">
        <v>910</v>
      </c>
      <c r="C75" s="1" t="s">
        <v>911</v>
      </c>
      <c r="D75" s="1" t="s">
        <v>912</v>
      </c>
      <c r="E75" s="1" t="s">
        <v>913</v>
      </c>
      <c r="F75" s="1" t="s">
        <v>914</v>
      </c>
      <c r="G75" s="1">
        <v>-33.66</v>
      </c>
      <c r="H75" s="1" t="s">
        <v>915</v>
      </c>
      <c r="I75" s="1" t="s">
        <v>916</v>
      </c>
      <c r="J75" s="1" t="s">
        <v>917</v>
      </c>
      <c r="K75" s="1" t="s">
        <v>918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919</v>
      </c>
      <c r="B76" s="1" t="s">
        <v>920</v>
      </c>
      <c r="C76" s="1" t="s">
        <v>921</v>
      </c>
      <c r="D76" s="1" t="s">
        <v>922</v>
      </c>
      <c r="E76" s="1" t="s">
        <v>923</v>
      </c>
      <c r="F76" s="1" t="s">
        <v>924</v>
      </c>
      <c r="G76" s="1" t="s">
        <v>925</v>
      </c>
      <c r="H76" s="1" t="s">
        <v>926</v>
      </c>
      <c r="I76" s="1" t="s">
        <v>927</v>
      </c>
      <c r="J76" s="1" t="s">
        <v>126</v>
      </c>
      <c r="K76" s="1" t="s">
        <v>928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929</v>
      </c>
      <c r="B77" s="1" t="s">
        <v>930</v>
      </c>
      <c r="C77" s="1" t="s">
        <v>931</v>
      </c>
      <c r="D77" s="1" t="s">
        <v>932</v>
      </c>
      <c r="E77" s="1" t="s">
        <v>933</v>
      </c>
      <c r="F77" s="1" t="s">
        <v>934</v>
      </c>
      <c r="G77" s="1" t="s">
        <v>468</v>
      </c>
      <c r="H77" s="1" t="s">
        <v>935</v>
      </c>
      <c r="I77" s="1" t="s">
        <v>936</v>
      </c>
      <c r="J77" s="1" t="s">
        <v>937</v>
      </c>
      <c r="K77" s="1" t="s">
        <v>938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939</v>
      </c>
      <c r="B78" s="1" t="s">
        <v>940</v>
      </c>
      <c r="C78" s="1" t="s">
        <v>941</v>
      </c>
      <c r="D78" s="1" t="s">
        <v>942</v>
      </c>
      <c r="E78" s="1" t="s">
        <v>943</v>
      </c>
      <c r="F78" s="1" t="s">
        <v>944</v>
      </c>
      <c r="G78" s="1" t="s">
        <v>426</v>
      </c>
      <c r="H78" s="1" t="s">
        <v>283</v>
      </c>
      <c r="I78" s="1" t="s">
        <v>945</v>
      </c>
      <c r="J78" s="1" t="s">
        <v>946</v>
      </c>
      <c r="K78" s="1" t="s">
        <v>947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948</v>
      </c>
      <c r="B79" s="1" t="s">
        <v>621</v>
      </c>
      <c r="C79" s="1" t="s">
        <v>949</v>
      </c>
      <c r="D79" s="1" t="s">
        <v>950</v>
      </c>
      <c r="E79" s="1" t="s">
        <v>951</v>
      </c>
      <c r="F79" s="1" t="s">
        <v>952</v>
      </c>
      <c r="G79" s="1" t="s">
        <v>953</v>
      </c>
      <c r="H79" s="1" t="s">
        <v>954</v>
      </c>
      <c r="I79" s="1" t="s">
        <v>955</v>
      </c>
      <c r="J79" s="1" t="s">
        <v>956</v>
      </c>
      <c r="K79" s="1" t="s">
        <v>957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958</v>
      </c>
      <c r="B80" s="1" t="s">
        <v>959</v>
      </c>
      <c r="C80" s="1" t="s">
        <v>960</v>
      </c>
      <c r="D80" s="1" t="s">
        <v>961</v>
      </c>
      <c r="E80" s="1" t="s">
        <v>962</v>
      </c>
      <c r="F80" s="1" t="s">
        <v>382</v>
      </c>
      <c r="G80" s="1" t="s">
        <v>963</v>
      </c>
      <c r="H80" s="1" t="s">
        <v>964</v>
      </c>
      <c r="I80" s="1" t="s">
        <v>397</v>
      </c>
      <c r="J80" s="1" t="s">
        <v>965</v>
      </c>
      <c r="K80" s="1" t="s">
        <v>966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967</v>
      </c>
      <c r="B81" s="1" t="s">
        <v>968</v>
      </c>
      <c r="C81" s="1" t="s">
        <v>969</v>
      </c>
      <c r="D81" s="1" t="s">
        <v>970</v>
      </c>
      <c r="E81" s="1" t="s">
        <v>971</v>
      </c>
      <c r="F81" s="1" t="s">
        <v>972</v>
      </c>
      <c r="G81" s="1" t="s">
        <v>973</v>
      </c>
      <c r="H81" s="1" t="s">
        <v>974</v>
      </c>
      <c r="I81" s="1" t="s">
        <v>975</v>
      </c>
      <c r="J81" s="1" t="s">
        <v>976</v>
      </c>
      <c r="K81" s="1" t="s">
        <v>977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978</v>
      </c>
      <c r="B82" s="1" t="s">
        <v>979</v>
      </c>
      <c r="C82" s="1" t="s">
        <v>980</v>
      </c>
      <c r="D82" s="1" t="s">
        <v>981</v>
      </c>
      <c r="E82" s="1" t="s">
        <v>982</v>
      </c>
      <c r="F82" s="1" t="s">
        <v>983</v>
      </c>
      <c r="G82" s="1" t="s">
        <v>787</v>
      </c>
      <c r="H82" s="1" t="s">
        <v>984</v>
      </c>
      <c r="I82" s="1" t="s">
        <v>985</v>
      </c>
      <c r="J82" s="1" t="s">
        <v>986</v>
      </c>
      <c r="K82" s="1" t="s">
        <v>987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988</v>
      </c>
      <c r="B83" s="1" t="s">
        <v>989</v>
      </c>
      <c r="C83" s="1" t="s">
        <v>990</v>
      </c>
      <c r="D83" s="1" t="s">
        <v>991</v>
      </c>
      <c r="E83" s="1" t="s">
        <v>992</v>
      </c>
      <c r="F83" s="1" t="s">
        <v>993</v>
      </c>
      <c r="G83" s="1" t="s">
        <v>994</v>
      </c>
      <c r="H83" s="1" t="s">
        <v>995</v>
      </c>
      <c r="I83" s="1" t="s">
        <v>996</v>
      </c>
      <c r="J83" s="1" t="s">
        <v>997</v>
      </c>
      <c r="K83" s="1" t="s">
        <v>998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999</v>
      </c>
      <c r="B84" s="1" t="s">
        <v>1000</v>
      </c>
      <c r="C84" s="1" t="s">
        <v>1001</v>
      </c>
      <c r="D84" s="1" t="s">
        <v>1002</v>
      </c>
      <c r="E84" s="1" t="s">
        <v>1003</v>
      </c>
      <c r="F84" s="1" t="s">
        <v>1004</v>
      </c>
      <c r="G84" s="1" t="s">
        <v>1005</v>
      </c>
      <c r="H84" s="1" t="s">
        <v>1006</v>
      </c>
      <c r="I84" s="1" t="s">
        <v>1007</v>
      </c>
      <c r="J84" s="1" t="s">
        <v>1008</v>
      </c>
      <c r="K84" s="1" t="s">
        <v>1009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1010</v>
      </c>
      <c r="B85" s="1" t="s">
        <v>1011</v>
      </c>
      <c r="C85" s="1" t="s">
        <v>407</v>
      </c>
      <c r="D85" s="1" t="s">
        <v>1012</v>
      </c>
      <c r="E85" s="1" t="s">
        <v>1013</v>
      </c>
      <c r="F85" s="1" t="s">
        <v>1014</v>
      </c>
      <c r="G85" s="1" t="s">
        <v>1015</v>
      </c>
      <c r="H85" s="1" t="s">
        <v>1016</v>
      </c>
      <c r="I85" s="1" t="s">
        <v>1017</v>
      </c>
      <c r="J85" s="1">
        <v>17.34</v>
      </c>
      <c r="K85" s="1" t="s">
        <v>1018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1019</v>
      </c>
      <c r="B86" s="1" t="s">
        <v>1020</v>
      </c>
      <c r="C86" s="1" t="s">
        <v>1021</v>
      </c>
      <c r="D86" s="1" t="s">
        <v>1022</v>
      </c>
      <c r="E86" s="1" t="s">
        <v>1023</v>
      </c>
      <c r="F86" s="1" t="s">
        <v>1024</v>
      </c>
      <c r="G86" s="1" t="s">
        <v>1025</v>
      </c>
      <c r="H86" s="1" t="s">
        <v>1025</v>
      </c>
      <c r="I86" s="1" t="s">
        <v>1026</v>
      </c>
      <c r="J86" s="1" t="s">
        <v>1026</v>
      </c>
      <c r="K86" s="1" t="s">
        <v>829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1027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1028</v>
      </c>
      <c r="B88" s="1" t="s">
        <v>634</v>
      </c>
      <c r="C88" s="1" t="s">
        <v>1029</v>
      </c>
      <c r="D88" s="1" t="s">
        <v>1030</v>
      </c>
      <c r="E88" s="1" t="s">
        <v>1031</v>
      </c>
      <c r="F88" s="1" t="s">
        <v>1032</v>
      </c>
      <c r="G88" s="1" t="s">
        <v>1033</v>
      </c>
      <c r="H88" s="1" t="s">
        <v>1034</v>
      </c>
      <c r="I88" s="1" t="s">
        <v>1035</v>
      </c>
      <c r="J88" s="1" t="s">
        <v>1036</v>
      </c>
      <c r="K88" s="1" t="s">
        <v>1037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1038</v>
      </c>
      <c r="B89" s="1" t="s">
        <v>1039</v>
      </c>
      <c r="C89" s="1" t="s">
        <v>1040</v>
      </c>
      <c r="D89" s="1" t="s">
        <v>1041</v>
      </c>
      <c r="E89" s="1" t="s">
        <v>1042</v>
      </c>
      <c r="F89" s="1" t="s">
        <v>1043</v>
      </c>
      <c r="G89" s="1" t="s">
        <v>846</v>
      </c>
      <c r="H89" s="1">
        <v>-4.08</v>
      </c>
      <c r="I89" s="1" t="s">
        <v>924</v>
      </c>
      <c r="J89" s="1" t="s">
        <v>1044</v>
      </c>
      <c r="K89" s="1" t="s">
        <v>1045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1046</v>
      </c>
      <c r="B90" s="1" t="s">
        <v>313</v>
      </c>
      <c r="C90" s="1" t="s">
        <v>430</v>
      </c>
      <c r="D90" s="1" t="s">
        <v>1047</v>
      </c>
      <c r="E90" s="1" t="s">
        <v>1048</v>
      </c>
      <c r="F90" s="1" t="s">
        <v>820</v>
      </c>
      <c r="G90" s="1" t="s">
        <v>1049</v>
      </c>
      <c r="H90" s="1" t="s">
        <v>1050</v>
      </c>
      <c r="I90" s="1" t="s">
        <v>1051</v>
      </c>
      <c r="J90" s="1" t="s">
        <v>1052</v>
      </c>
      <c r="K90" s="1">
        <v>-4.08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1053</v>
      </c>
      <c r="B91" s="1" t="s">
        <v>318</v>
      </c>
      <c r="C91" s="1" t="s">
        <v>1054</v>
      </c>
      <c r="D91" s="1" t="s">
        <v>1055</v>
      </c>
      <c r="E91" s="1" t="s">
        <v>1056</v>
      </c>
      <c r="F91" s="1" t="s">
        <v>1057</v>
      </c>
      <c r="G91" s="1" t="s">
        <v>1058</v>
      </c>
      <c r="H91" s="1" t="s">
        <v>674</v>
      </c>
      <c r="I91" s="1" t="s">
        <v>1059</v>
      </c>
      <c r="J91" s="1" t="s">
        <v>1060</v>
      </c>
      <c r="K91" s="1" t="s">
        <v>1061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1062</v>
      </c>
      <c r="B92" s="1" t="s">
        <v>861</v>
      </c>
      <c r="C92" s="1" t="s">
        <v>1063</v>
      </c>
      <c r="D92" s="1" t="s">
        <v>815</v>
      </c>
      <c r="E92" s="1" t="s">
        <v>1064</v>
      </c>
      <c r="F92" s="1" t="s">
        <v>1065</v>
      </c>
      <c r="G92" s="1" t="s">
        <v>1066</v>
      </c>
      <c r="H92" s="1" t="s">
        <v>1067</v>
      </c>
      <c r="I92" s="1">
        <v>-9.18</v>
      </c>
      <c r="J92" s="1" t="s">
        <v>984</v>
      </c>
      <c r="K92" s="1" t="s">
        <v>1068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1069</v>
      </c>
      <c r="B93" s="1" t="s">
        <v>1070</v>
      </c>
      <c r="C93" s="1" t="s">
        <v>1071</v>
      </c>
      <c r="D93" s="1" t="s">
        <v>1072</v>
      </c>
      <c r="E93" s="1" t="s">
        <v>189</v>
      </c>
      <c r="F93" s="1" t="s">
        <v>1073</v>
      </c>
      <c r="G93" s="1" t="s">
        <v>1074</v>
      </c>
      <c r="H93" s="1" t="s">
        <v>1075</v>
      </c>
      <c r="I93" s="1" t="s">
        <v>1076</v>
      </c>
      <c r="J93" s="1" t="s">
        <v>1077</v>
      </c>
      <c r="K93" s="1" t="s">
        <v>1078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1079</v>
      </c>
      <c r="B94" s="1" t="s">
        <v>1080</v>
      </c>
      <c r="C94" s="1" t="s">
        <v>1081</v>
      </c>
      <c r="D94" s="1" t="s">
        <v>1082</v>
      </c>
      <c r="E94" s="1" t="s">
        <v>1083</v>
      </c>
      <c r="F94" s="1" t="s">
        <v>1084</v>
      </c>
      <c r="G94" s="1" t="s">
        <v>1085</v>
      </c>
      <c r="H94" s="1" t="s">
        <v>1086</v>
      </c>
      <c r="I94" s="1" t="s">
        <v>1087</v>
      </c>
      <c r="J94" s="1" t="s">
        <v>1088</v>
      </c>
      <c r="K94" s="1" t="s">
        <v>1089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1090</v>
      </c>
      <c r="B95" s="1" t="s">
        <v>1091</v>
      </c>
      <c r="C95" s="1" t="s">
        <v>1092</v>
      </c>
      <c r="D95" s="1" t="s">
        <v>1093</v>
      </c>
      <c r="E95" s="1" t="s">
        <v>1094</v>
      </c>
      <c r="F95" s="1" t="s">
        <v>1095</v>
      </c>
      <c r="G95" s="1" t="s">
        <v>1096</v>
      </c>
      <c r="H95" s="1" t="s">
        <v>1097</v>
      </c>
      <c r="I95" s="1" t="s">
        <v>647</v>
      </c>
      <c r="J95" s="1" t="s">
        <v>1098</v>
      </c>
      <c r="K95" s="1" t="s">
        <v>1099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1100</v>
      </c>
      <c r="B96" s="1" t="s">
        <v>1101</v>
      </c>
      <c r="C96" s="1" t="s">
        <v>1102</v>
      </c>
      <c r="D96" s="1" t="s">
        <v>1103</v>
      </c>
      <c r="E96" s="1" t="s">
        <v>852</v>
      </c>
      <c r="F96" s="1" t="s">
        <v>1104</v>
      </c>
      <c r="G96" s="1" t="s">
        <v>1105</v>
      </c>
      <c r="H96" s="1" t="s">
        <v>1106</v>
      </c>
      <c r="I96" s="1" t="s">
        <v>1107</v>
      </c>
      <c r="J96" s="1" t="s">
        <v>1108</v>
      </c>
      <c r="K96" s="1" t="s">
        <v>1109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1110</v>
      </c>
      <c r="B97" s="1" t="s">
        <v>1111</v>
      </c>
      <c r="C97" s="1" t="s">
        <v>1112</v>
      </c>
      <c r="D97" s="1" t="s">
        <v>1113</v>
      </c>
      <c r="E97" s="1" t="s">
        <v>1114</v>
      </c>
      <c r="F97" s="1" t="s">
        <v>1115</v>
      </c>
      <c r="G97" s="1" t="s">
        <v>1116</v>
      </c>
      <c r="H97" s="1" t="s">
        <v>1117</v>
      </c>
      <c r="I97" s="1" t="s">
        <v>716</v>
      </c>
      <c r="J97" s="1" t="s">
        <v>1118</v>
      </c>
      <c r="K97" s="1" t="s">
        <v>1119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1120</v>
      </c>
      <c r="B98" s="1" t="s">
        <v>1121</v>
      </c>
      <c r="C98" s="1" t="s">
        <v>1122</v>
      </c>
      <c r="D98" s="1" t="s">
        <v>1123</v>
      </c>
      <c r="E98" s="1" t="s">
        <v>1124</v>
      </c>
      <c r="F98" s="1" t="s">
        <v>1125</v>
      </c>
      <c r="G98" s="1" t="s">
        <v>425</v>
      </c>
      <c r="H98" s="1" t="s">
        <v>1126</v>
      </c>
      <c r="I98" s="1" t="s">
        <v>1127</v>
      </c>
      <c r="J98" s="1" t="s">
        <v>1128</v>
      </c>
      <c r="K98" s="1" t="s">
        <v>1129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1130</v>
      </c>
      <c r="B99" s="1" t="s">
        <v>1131</v>
      </c>
      <c r="C99" s="1" t="s">
        <v>1047</v>
      </c>
      <c r="D99" s="1" t="s">
        <v>1132</v>
      </c>
      <c r="E99" s="1" t="s">
        <v>1133</v>
      </c>
      <c r="F99" s="1" t="s">
        <v>1134</v>
      </c>
      <c r="G99" s="1" t="s">
        <v>857</v>
      </c>
      <c r="H99" s="1" t="s">
        <v>1135</v>
      </c>
      <c r="I99" s="1" t="s">
        <v>1136</v>
      </c>
      <c r="J99" s="1" t="s">
        <v>1137</v>
      </c>
      <c r="K99" s="1" t="s">
        <v>1138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1139</v>
      </c>
      <c r="B100" s="1" t="s">
        <v>1140</v>
      </c>
      <c r="C100" s="1" t="s">
        <v>1141</v>
      </c>
      <c r="D100" s="1" t="s">
        <v>1142</v>
      </c>
      <c r="E100" s="1" t="s">
        <v>1143</v>
      </c>
      <c r="F100" s="1" t="s">
        <v>1144</v>
      </c>
      <c r="G100" s="1" t="s">
        <v>1145</v>
      </c>
      <c r="H100" s="1" t="s">
        <v>1146</v>
      </c>
      <c r="I100" s="1" t="s">
        <v>205</v>
      </c>
      <c r="J100" s="1" t="s">
        <v>1147</v>
      </c>
      <c r="K100" s="1" t="s">
        <v>1148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1149</v>
      </c>
      <c r="B101" s="1" t="s">
        <v>1150</v>
      </c>
      <c r="C101" s="1" t="s">
        <v>514</v>
      </c>
      <c r="D101" s="1" t="s">
        <v>1151</v>
      </c>
      <c r="E101" s="1" t="s">
        <v>1152</v>
      </c>
      <c r="F101" s="1" t="s">
        <v>1153</v>
      </c>
      <c r="G101" s="1" t="s">
        <v>1154</v>
      </c>
      <c r="H101" s="1" t="s">
        <v>1155</v>
      </c>
      <c r="I101" s="1" t="s">
        <v>1156</v>
      </c>
      <c r="J101" s="1" t="s">
        <v>1157</v>
      </c>
      <c r="K101" s="1" t="s">
        <v>1158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1159</v>
      </c>
      <c r="B102" s="1" t="s">
        <v>1160</v>
      </c>
      <c r="C102" s="1" t="s">
        <v>1161</v>
      </c>
      <c r="D102" s="1" t="s">
        <v>1162</v>
      </c>
      <c r="E102" s="1" t="s">
        <v>1163</v>
      </c>
      <c r="F102" s="1" t="s">
        <v>1164</v>
      </c>
      <c r="G102" s="1" t="s">
        <v>1165</v>
      </c>
      <c r="H102" s="1" t="s">
        <v>1098</v>
      </c>
      <c r="I102" s="1" t="s">
        <v>1166</v>
      </c>
      <c r="J102" s="1" t="s">
        <v>1167</v>
      </c>
      <c r="K102" s="1" t="s">
        <v>1168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1169</v>
      </c>
      <c r="B103" s="1" t="s">
        <v>1170</v>
      </c>
      <c r="C103" s="1" t="s">
        <v>1171</v>
      </c>
      <c r="D103" s="1" t="s">
        <v>604</v>
      </c>
      <c r="E103" s="1" t="s">
        <v>426</v>
      </c>
      <c r="F103" s="1" t="s">
        <v>731</v>
      </c>
      <c r="G103" s="1" t="s">
        <v>854</v>
      </c>
      <c r="H103" s="1" t="s">
        <v>657</v>
      </c>
      <c r="I103" s="1" t="s">
        <v>1172</v>
      </c>
      <c r="J103" s="1" t="s">
        <v>1173</v>
      </c>
      <c r="K103" s="1" t="s">
        <v>1174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1175</v>
      </c>
      <c r="B104" s="1" t="s">
        <v>1176</v>
      </c>
      <c r="C104" s="1" t="s">
        <v>1177</v>
      </c>
      <c r="D104" s="1" t="s">
        <v>1178</v>
      </c>
      <c r="E104" s="1" t="s">
        <v>1179</v>
      </c>
      <c r="F104" s="1" t="s">
        <v>1180</v>
      </c>
      <c r="G104" s="1" t="s">
        <v>1181</v>
      </c>
      <c r="H104" s="1" t="s">
        <v>1182</v>
      </c>
      <c r="I104" s="1" t="s">
        <v>1183</v>
      </c>
      <c r="J104" s="1" t="s">
        <v>1184</v>
      </c>
      <c r="K104" s="1" t="s">
        <v>1185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1186</v>
      </c>
      <c r="B105" s="1" t="s">
        <v>1187</v>
      </c>
      <c r="C105" s="1" t="s">
        <v>1188</v>
      </c>
      <c r="D105" s="1" t="s">
        <v>1189</v>
      </c>
      <c r="E105" s="1" t="s">
        <v>1190</v>
      </c>
      <c r="F105" s="1" t="s">
        <v>293</v>
      </c>
      <c r="G105" s="1" t="s">
        <v>1191</v>
      </c>
      <c r="H105" s="1" t="s">
        <v>1192</v>
      </c>
      <c r="I105" s="1" t="s">
        <v>1193</v>
      </c>
      <c r="J105" s="1" t="s">
        <v>1113</v>
      </c>
      <c r="K105" s="1" t="s">
        <v>234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1194</v>
      </c>
      <c r="B106" s="1" t="s">
        <v>1195</v>
      </c>
      <c r="C106" s="1" t="s">
        <v>1196</v>
      </c>
      <c r="D106" s="1" t="s">
        <v>1197</v>
      </c>
      <c r="E106" s="1" t="s">
        <v>1198</v>
      </c>
      <c r="F106" s="1" t="s">
        <v>260</v>
      </c>
      <c r="G106" s="1" t="s">
        <v>1199</v>
      </c>
      <c r="H106" s="1" t="s">
        <v>1200</v>
      </c>
      <c r="I106" s="1" t="s">
        <v>1201</v>
      </c>
      <c r="J106" s="1" t="s">
        <v>1202</v>
      </c>
      <c r="K106" s="1" t="s">
        <v>1203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1204</v>
      </c>
      <c r="B107" s="1" t="s">
        <v>1205</v>
      </c>
      <c r="C107" s="1" t="s">
        <v>1206</v>
      </c>
      <c r="D107" s="1" t="s">
        <v>1207</v>
      </c>
      <c r="E107" s="1" t="s">
        <v>1208</v>
      </c>
      <c r="F107" s="1" t="s">
        <v>1209</v>
      </c>
      <c r="G107" s="1" t="s">
        <v>1210</v>
      </c>
      <c r="H107" s="1" t="s">
        <v>1211</v>
      </c>
      <c r="I107" s="1" t="s">
        <v>1212</v>
      </c>
      <c r="J107" s="1" t="s">
        <v>1213</v>
      </c>
      <c r="K107" s="1" t="s">
        <v>1213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1214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1215</v>
      </c>
      <c r="B109" s="1" t="s">
        <v>606</v>
      </c>
      <c r="C109" s="1" t="s">
        <v>603</v>
      </c>
      <c r="D109" s="1" t="s">
        <v>1216</v>
      </c>
      <c r="E109" s="1" t="s">
        <v>1217</v>
      </c>
      <c r="F109" s="1" t="s">
        <v>973</v>
      </c>
      <c r="G109" s="1" t="s">
        <v>204</v>
      </c>
      <c r="H109" s="1" t="s">
        <v>1218</v>
      </c>
      <c r="I109" s="1" t="s">
        <v>1048</v>
      </c>
      <c r="J109" s="1" t="s">
        <v>1219</v>
      </c>
      <c r="K109" s="1" t="s">
        <v>416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1220</v>
      </c>
      <c r="B110" s="1" t="s">
        <v>1221</v>
      </c>
      <c r="C110" s="1" t="s">
        <v>1222</v>
      </c>
      <c r="D110" s="1" t="s">
        <v>1223</v>
      </c>
      <c r="E110" s="1" t="s">
        <v>208</v>
      </c>
      <c r="F110" s="1" t="s">
        <v>1224</v>
      </c>
      <c r="G110" s="1" t="s">
        <v>1225</v>
      </c>
      <c r="H110" s="1" t="s">
        <v>1226</v>
      </c>
      <c r="I110" s="1" t="s">
        <v>1227</v>
      </c>
      <c r="J110" s="1" t="s">
        <v>1228</v>
      </c>
      <c r="K110" s="1" t="s">
        <v>954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1229</v>
      </c>
      <c r="B111" s="1" t="s">
        <v>1230</v>
      </c>
      <c r="C111" s="1" t="s">
        <v>1231</v>
      </c>
      <c r="D111" s="1" t="s">
        <v>1232</v>
      </c>
      <c r="E111" s="1" t="s">
        <v>285</v>
      </c>
      <c r="F111" s="1" t="s">
        <v>1233</v>
      </c>
      <c r="G111" s="1" t="s">
        <v>1234</v>
      </c>
      <c r="H111" s="1" t="s">
        <v>845</v>
      </c>
      <c r="I111" s="1" t="s">
        <v>1235</v>
      </c>
      <c r="J111" s="1" t="s">
        <v>1236</v>
      </c>
      <c r="K111" s="1" t="s">
        <v>1237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1238</v>
      </c>
      <c r="B112" s="1" t="s">
        <v>1239</v>
      </c>
      <c r="C112" s="1" t="s">
        <v>1240</v>
      </c>
      <c r="D112" s="1" t="s">
        <v>1241</v>
      </c>
      <c r="E112" s="1" t="s">
        <v>1114</v>
      </c>
      <c r="F112" s="1" t="s">
        <v>1242</v>
      </c>
      <c r="G112" s="1" t="s">
        <v>1243</v>
      </c>
      <c r="H112" s="1" t="s">
        <v>1244</v>
      </c>
      <c r="I112" s="1" t="s">
        <v>1245</v>
      </c>
      <c r="J112" s="1" t="s">
        <v>1246</v>
      </c>
      <c r="K112" s="1" t="s">
        <v>1247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1248</v>
      </c>
      <c r="B113" s="1" t="s">
        <v>1223</v>
      </c>
      <c r="C113" s="1" t="s">
        <v>1249</v>
      </c>
      <c r="D113" s="1" t="s">
        <v>1250</v>
      </c>
      <c r="E113" s="1" t="s">
        <v>1251</v>
      </c>
      <c r="F113" s="1" t="s">
        <v>1252</v>
      </c>
      <c r="G113" s="1" t="s">
        <v>865</v>
      </c>
      <c r="H113" s="1" t="s">
        <v>1253</v>
      </c>
      <c r="I113" s="1" t="s">
        <v>1254</v>
      </c>
      <c r="J113" s="1" t="s">
        <v>1255</v>
      </c>
      <c r="K113" s="1" t="s">
        <v>1256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1257</v>
      </c>
      <c r="B114" s="1" t="s">
        <v>1190</v>
      </c>
      <c r="C114" s="1" t="s">
        <v>956</v>
      </c>
      <c r="D114" s="1" t="s">
        <v>1258</v>
      </c>
      <c r="E114" s="1" t="s">
        <v>643</v>
      </c>
      <c r="F114" s="1" t="s">
        <v>1259</v>
      </c>
      <c r="G114" s="1" t="s">
        <v>1260</v>
      </c>
      <c r="H114" s="1" t="s">
        <v>1261</v>
      </c>
      <c r="I114" s="1" t="s">
        <v>1262</v>
      </c>
      <c r="J114" s="1" t="s">
        <v>1263</v>
      </c>
      <c r="K114" s="1" t="s">
        <v>1264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1265</v>
      </c>
      <c r="B115" s="1" t="s">
        <v>573</v>
      </c>
      <c r="C115" s="1" t="s">
        <v>1266</v>
      </c>
      <c r="D115" s="1" t="s">
        <v>1267</v>
      </c>
      <c r="E115" s="1" t="s">
        <v>1268</v>
      </c>
      <c r="F115" s="1" t="s">
        <v>1269</v>
      </c>
      <c r="G115" s="1" t="s">
        <v>1270</v>
      </c>
      <c r="H115" s="1" t="s">
        <v>1271</v>
      </c>
      <c r="I115" s="1">
        <v>-14.28</v>
      </c>
      <c r="J115" s="1" t="s">
        <v>1272</v>
      </c>
      <c r="K115" s="1" t="s">
        <v>1273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1274</v>
      </c>
      <c r="B116" s="1" t="s">
        <v>976</v>
      </c>
      <c r="C116" s="1" t="s">
        <v>131</v>
      </c>
      <c r="D116" s="1" t="s">
        <v>1275</v>
      </c>
      <c r="E116" s="1" t="s">
        <v>1276</v>
      </c>
      <c r="F116" s="1" t="s">
        <v>1277</v>
      </c>
      <c r="G116" s="1" t="s">
        <v>1278</v>
      </c>
      <c r="H116" s="1" t="s">
        <v>1279</v>
      </c>
      <c r="I116" s="1" t="s">
        <v>1280</v>
      </c>
      <c r="J116" s="1" t="s">
        <v>1281</v>
      </c>
      <c r="K116" s="1" t="s">
        <v>1282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1283</v>
      </c>
      <c r="B117" s="1" t="s">
        <v>1284</v>
      </c>
      <c r="C117" s="1" t="s">
        <v>420</v>
      </c>
      <c r="D117" s="1" t="s">
        <v>1285</v>
      </c>
      <c r="E117" s="1" t="s">
        <v>1177</v>
      </c>
      <c r="F117" s="1" t="s">
        <v>1286</v>
      </c>
      <c r="G117" s="1" t="s">
        <v>1287</v>
      </c>
      <c r="H117" s="1" t="s">
        <v>1288</v>
      </c>
      <c r="I117" s="1" t="s">
        <v>1289</v>
      </c>
      <c r="J117" s="1" t="s">
        <v>1290</v>
      </c>
      <c r="K117" s="1" t="s">
        <v>1291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1292</v>
      </c>
      <c r="B118" s="1" t="s">
        <v>1293</v>
      </c>
      <c r="C118" s="1" t="s">
        <v>1294</v>
      </c>
      <c r="D118" s="1">
        <v>27.54</v>
      </c>
      <c r="E118" s="1" t="s">
        <v>1295</v>
      </c>
      <c r="F118" s="1" t="s">
        <v>1296</v>
      </c>
      <c r="G118" s="1" t="s">
        <v>1297</v>
      </c>
      <c r="H118" s="1" t="s">
        <v>1298</v>
      </c>
      <c r="I118" s="1" t="s">
        <v>1299</v>
      </c>
      <c r="J118" s="1" t="s">
        <v>1166</v>
      </c>
      <c r="K118" s="1" t="s">
        <v>1300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1301</v>
      </c>
      <c r="B119" s="1" t="s">
        <v>1302</v>
      </c>
      <c r="C119" s="1" t="s">
        <v>1303</v>
      </c>
      <c r="D119" s="1" t="s">
        <v>1304</v>
      </c>
      <c r="E119" s="1" t="s">
        <v>1305</v>
      </c>
      <c r="F119" s="1" t="s">
        <v>1306</v>
      </c>
      <c r="G119" s="1" t="s">
        <v>1307</v>
      </c>
      <c r="H119" s="1" t="s">
        <v>1308</v>
      </c>
      <c r="I119" s="1" t="s">
        <v>1309</v>
      </c>
      <c r="J119" s="1" t="s">
        <v>1310</v>
      </c>
      <c r="K119" s="1" t="s">
        <v>1311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1312</v>
      </c>
      <c r="B120" s="1" t="s">
        <v>1313</v>
      </c>
      <c r="C120" s="1">
        <v>4.08</v>
      </c>
      <c r="D120" s="1" t="s">
        <v>1314</v>
      </c>
      <c r="E120" s="1" t="s">
        <v>1216</v>
      </c>
      <c r="F120" s="1" t="s">
        <v>282</v>
      </c>
      <c r="G120" s="1" t="s">
        <v>1315</v>
      </c>
      <c r="H120" s="1" t="s">
        <v>1316</v>
      </c>
      <c r="I120" s="1" t="s">
        <v>1317</v>
      </c>
      <c r="J120" s="1">
        <v>-2.04</v>
      </c>
      <c r="K120" s="1" t="s">
        <v>1318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1319</v>
      </c>
      <c r="B121" s="1" t="s">
        <v>1320</v>
      </c>
      <c r="C121" s="1" t="s">
        <v>1321</v>
      </c>
      <c r="D121" s="1">
        <v>9.18</v>
      </c>
      <c r="E121" s="1" t="s">
        <v>1322</v>
      </c>
      <c r="F121" s="1" t="s">
        <v>1323</v>
      </c>
      <c r="G121" s="1" t="s">
        <v>1324</v>
      </c>
      <c r="H121" s="1" t="s">
        <v>640</v>
      </c>
      <c r="I121" s="1" t="s">
        <v>1325</v>
      </c>
      <c r="J121" s="1" t="s">
        <v>451</v>
      </c>
      <c r="K121" s="1" t="s">
        <v>1326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1327</v>
      </c>
      <c r="B122" s="1" t="s">
        <v>1328</v>
      </c>
      <c r="C122" s="1" t="s">
        <v>1329</v>
      </c>
      <c r="D122" s="1" t="s">
        <v>1330</v>
      </c>
      <c r="E122" s="1" t="s">
        <v>1331</v>
      </c>
      <c r="F122" s="1" t="s">
        <v>1332</v>
      </c>
      <c r="G122" s="1" t="s">
        <v>1333</v>
      </c>
      <c r="H122" s="1" t="s">
        <v>1334</v>
      </c>
      <c r="I122" s="1" t="s">
        <v>1335</v>
      </c>
      <c r="J122" s="1" t="s">
        <v>1336</v>
      </c>
      <c r="K122" s="1" t="s">
        <v>1337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1338</v>
      </c>
      <c r="B123" s="1" t="s">
        <v>1339</v>
      </c>
      <c r="C123" s="1" t="s">
        <v>1340</v>
      </c>
      <c r="D123" s="1" t="s">
        <v>1341</v>
      </c>
      <c r="E123" s="1" t="s">
        <v>352</v>
      </c>
      <c r="F123" s="1" t="s">
        <v>1342</v>
      </c>
      <c r="G123" s="1" t="s">
        <v>1014</v>
      </c>
      <c r="H123" s="1" t="s">
        <v>596</v>
      </c>
      <c r="I123" s="1" t="s">
        <v>1098</v>
      </c>
      <c r="J123" s="1" t="s">
        <v>1343</v>
      </c>
      <c r="K123" s="1" t="s">
        <v>1344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1345</v>
      </c>
      <c r="B124" s="1" t="s">
        <v>843</v>
      </c>
      <c r="C124" s="1" t="s">
        <v>1346</v>
      </c>
      <c r="D124" s="1" t="s">
        <v>428</v>
      </c>
      <c r="E124" s="1" t="s">
        <v>1347</v>
      </c>
      <c r="F124" s="1" t="s">
        <v>1348</v>
      </c>
      <c r="G124" s="1" t="s">
        <v>1349</v>
      </c>
      <c r="H124" s="1" t="s">
        <v>1350</v>
      </c>
      <c r="I124" s="1" t="s">
        <v>426</v>
      </c>
      <c r="J124" s="1" t="s">
        <v>428</v>
      </c>
      <c r="K124" s="1" t="s">
        <v>1351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1352</v>
      </c>
      <c r="B125" s="1" t="s">
        <v>1353</v>
      </c>
      <c r="C125" s="1" t="s">
        <v>1354</v>
      </c>
      <c r="D125" s="1" t="s">
        <v>1355</v>
      </c>
      <c r="E125" s="1" t="s">
        <v>1356</v>
      </c>
      <c r="F125" s="1" t="s">
        <v>1357</v>
      </c>
      <c r="G125" s="1" t="s">
        <v>1358</v>
      </c>
      <c r="H125" s="1" t="s">
        <v>1359</v>
      </c>
      <c r="I125" s="1" t="s">
        <v>680</v>
      </c>
      <c r="J125" s="1" t="s">
        <v>1360</v>
      </c>
      <c r="K125" s="1" t="s">
        <v>1361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1362</v>
      </c>
      <c r="B126" s="1" t="s">
        <v>1363</v>
      </c>
      <c r="C126" s="1" t="s">
        <v>1364</v>
      </c>
      <c r="D126" s="1" t="s">
        <v>1365</v>
      </c>
      <c r="E126" s="1" t="s">
        <v>1366</v>
      </c>
      <c r="F126" s="1" t="s">
        <v>1367</v>
      </c>
      <c r="G126" s="1" t="s">
        <v>1368</v>
      </c>
      <c r="H126" s="1" t="s">
        <v>1369</v>
      </c>
      <c r="I126" s="1" t="s">
        <v>1370</v>
      </c>
      <c r="J126" s="1" t="s">
        <v>1371</v>
      </c>
      <c r="K126" s="1" t="s">
        <v>1372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1373</v>
      </c>
      <c r="B127" s="1" t="s">
        <v>1374</v>
      </c>
      <c r="C127" s="1" t="s">
        <v>1375</v>
      </c>
      <c r="D127" s="1" t="s">
        <v>1376</v>
      </c>
      <c r="E127" s="1" t="s">
        <v>357</v>
      </c>
      <c r="F127" s="1" t="s">
        <v>1377</v>
      </c>
      <c r="G127" s="1" t="s">
        <v>1378</v>
      </c>
      <c r="H127" s="1" t="s">
        <v>1379</v>
      </c>
      <c r="I127" s="1" t="s">
        <v>1173</v>
      </c>
      <c r="J127" s="1" t="s">
        <v>1380</v>
      </c>
      <c r="K127" s="1" t="s">
        <v>1381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1382</v>
      </c>
      <c r="B128" s="1" t="s">
        <v>392</v>
      </c>
      <c r="C128" s="1" t="s">
        <v>1383</v>
      </c>
      <c r="D128" s="1" t="s">
        <v>1384</v>
      </c>
      <c r="E128" s="1" t="s">
        <v>877</v>
      </c>
      <c r="F128" s="1" t="s">
        <v>1081</v>
      </c>
      <c r="G128" s="1" t="s">
        <v>1385</v>
      </c>
      <c r="H128" s="1">
        <v>-21.42</v>
      </c>
      <c r="I128" s="1" t="s">
        <v>1386</v>
      </c>
      <c r="J128" s="1" t="s">
        <v>1277</v>
      </c>
      <c r="K128" s="1" t="s">
        <v>1277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1387</v>
      </c>
      <c r="C1" s="1" t="s">
        <v>1388</v>
      </c>
      <c r="D1" s="1" t="s">
        <v>1389</v>
      </c>
      <c r="E1" s="1" t="s">
        <v>1390</v>
      </c>
      <c r="F1" s="1" t="s">
        <v>1391</v>
      </c>
      <c r="G1" s="1" t="s">
        <v>1392</v>
      </c>
      <c r="H1" s="1" t="s">
        <v>1393</v>
      </c>
      <c r="I1" s="1" t="s">
        <v>1394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1395</v>
      </c>
      <c r="B2" s="1" t="s">
        <v>1396</v>
      </c>
      <c r="C2" s="1" t="s">
        <v>1397</v>
      </c>
      <c r="D2" s="1" t="s">
        <v>1398</v>
      </c>
      <c r="E2" s="1" t="s">
        <v>1399</v>
      </c>
      <c r="F2" s="1" t="s">
        <v>1400</v>
      </c>
      <c r="G2" s="1" t="s">
        <v>1401</v>
      </c>
      <c r="H2" s="1" t="s">
        <v>1401</v>
      </c>
      <c r="I2" s="1" t="s">
        <v>1402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1403</v>
      </c>
      <c r="B3" s="1" t="s">
        <v>1402</v>
      </c>
      <c r="C3" s="1" t="s">
        <v>1404</v>
      </c>
      <c r="D3" s="1" t="s">
        <v>1405</v>
      </c>
      <c r="E3" s="1" t="s">
        <v>1406</v>
      </c>
      <c r="F3" s="1" t="s">
        <v>1407</v>
      </c>
      <c r="G3" s="1" t="s">
        <v>1408</v>
      </c>
      <c r="H3" s="1" t="s">
        <v>1409</v>
      </c>
      <c r="I3" s="1" t="s">
        <v>1402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1410</v>
      </c>
      <c r="B4" s="1" t="s">
        <v>1411</v>
      </c>
      <c r="C4" s="1" t="s">
        <v>1412</v>
      </c>
      <c r="D4" s="1" t="s">
        <v>1413</v>
      </c>
      <c r="E4" s="1" t="s">
        <v>1414</v>
      </c>
      <c r="F4" s="1" t="s">
        <v>1415</v>
      </c>
      <c r="G4" s="1" t="s">
        <v>1416</v>
      </c>
      <c r="H4" s="1" t="s">
        <v>1417</v>
      </c>
      <c r="I4" s="1" t="s">
        <v>1418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1403</v>
      </c>
      <c r="B5" s="1" t="s">
        <v>1402</v>
      </c>
      <c r="C5" s="1" t="s">
        <v>1419</v>
      </c>
      <c r="D5" s="1" t="s">
        <v>1420</v>
      </c>
      <c r="E5" s="1" t="s">
        <v>1421</v>
      </c>
      <c r="F5" s="1" t="s">
        <v>1422</v>
      </c>
      <c r="G5" s="1" t="s">
        <v>1423</v>
      </c>
      <c r="H5" s="1" t="s">
        <v>1424</v>
      </c>
      <c r="I5" s="1" t="s">
        <v>1425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1426</v>
      </c>
      <c r="B6" s="1" t="s">
        <v>1427</v>
      </c>
      <c r="C6" s="1" t="s">
        <v>1428</v>
      </c>
      <c r="D6" s="1" t="s">
        <v>1429</v>
      </c>
      <c r="E6" s="1" t="s">
        <v>1430</v>
      </c>
      <c r="F6" s="1" t="s">
        <v>1431</v>
      </c>
      <c r="G6" s="1" t="s">
        <v>1432</v>
      </c>
      <c r="H6" s="1" t="s">
        <v>1433</v>
      </c>
      <c r="I6" s="1" t="s">
        <v>1434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1435</v>
      </c>
      <c r="B7" s="1" t="s">
        <v>1436</v>
      </c>
      <c r="C7" s="1" t="s">
        <v>1437</v>
      </c>
      <c r="D7" s="1" t="s">
        <v>1438</v>
      </c>
      <c r="E7" s="1" t="s">
        <v>1439</v>
      </c>
      <c r="F7" s="1" t="s">
        <v>1440</v>
      </c>
      <c r="G7" s="1" t="s">
        <v>1441</v>
      </c>
      <c r="H7" s="1" t="s">
        <v>1441</v>
      </c>
      <c r="I7" s="1" t="s">
        <v>1442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1443</v>
      </c>
      <c r="B8" s="1" t="s">
        <v>1402</v>
      </c>
      <c r="C8" s="1" t="s">
        <v>1444</v>
      </c>
      <c r="D8" s="1" t="s">
        <v>1445</v>
      </c>
      <c r="E8" s="1" t="s">
        <v>1444</v>
      </c>
      <c r="F8" s="1" t="s">
        <v>1445</v>
      </c>
      <c r="G8" s="1" t="s">
        <v>1445</v>
      </c>
      <c r="H8" s="1" t="s">
        <v>1446</v>
      </c>
      <c r="I8" s="1" t="s">
        <v>1447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1448</v>
      </c>
      <c r="B9" s="1" t="s">
        <v>1449</v>
      </c>
      <c r="C9" s="1" t="s">
        <v>1450</v>
      </c>
      <c r="D9" s="1" t="s">
        <v>1451</v>
      </c>
      <c r="E9" s="1" t="s">
        <v>1452</v>
      </c>
      <c r="F9" s="1" t="s">
        <v>1453</v>
      </c>
      <c r="G9" s="1" t="s">
        <v>1454</v>
      </c>
      <c r="H9" s="1" t="s">
        <v>1454</v>
      </c>
      <c r="I9" s="1" t="s">
        <v>1455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1456</v>
      </c>
      <c r="B10" s="1" t="s">
        <v>1457</v>
      </c>
      <c r="C10" s="1" t="s">
        <v>1458</v>
      </c>
      <c r="D10" s="1" t="s">
        <v>1459</v>
      </c>
      <c r="E10" s="1" t="s">
        <v>1460</v>
      </c>
      <c r="F10" s="1" t="s">
        <v>1461</v>
      </c>
      <c r="G10" s="1" t="s">
        <v>1462</v>
      </c>
      <c r="H10" s="1" t="s">
        <v>1463</v>
      </c>
      <c r="I10" s="1" t="s">
        <v>1464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1465</v>
      </c>
      <c r="B11" s="1" t="s">
        <v>1466</v>
      </c>
      <c r="C11" s="1" t="s">
        <v>1467</v>
      </c>
      <c r="D11" s="1" t="s">
        <v>1468</v>
      </c>
      <c r="E11" s="1" t="s">
        <v>1469</v>
      </c>
      <c r="F11" s="1" t="s">
        <v>1470</v>
      </c>
      <c r="G11" s="1" t="s">
        <v>1471</v>
      </c>
      <c r="H11" s="1" t="s">
        <v>1472</v>
      </c>
      <c r="I11" s="1" t="s">
        <v>1473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1474</v>
      </c>
      <c r="B12" s="1" t="s">
        <v>1475</v>
      </c>
      <c r="C12" s="1" t="s">
        <v>1476</v>
      </c>
      <c r="D12" s="1" t="s">
        <v>1477</v>
      </c>
      <c r="E12" s="1" t="s">
        <v>1478</v>
      </c>
      <c r="F12" s="1" t="s">
        <v>1479</v>
      </c>
      <c r="G12" s="1" t="s">
        <v>1480</v>
      </c>
      <c r="H12" s="1" t="s">
        <v>1481</v>
      </c>
      <c r="I12" s="1" t="s">
        <v>1482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1483</v>
      </c>
      <c r="B13" s="1" t="s">
        <v>1484</v>
      </c>
      <c r="C13" s="1" t="s">
        <v>1485</v>
      </c>
      <c r="D13" s="1" t="s">
        <v>1486</v>
      </c>
      <c r="E13" s="1" t="s">
        <v>1487</v>
      </c>
      <c r="F13" s="1" t="s">
        <v>1488</v>
      </c>
      <c r="G13" s="1" t="s">
        <v>1489</v>
      </c>
      <c r="H13" s="1" t="s">
        <v>1490</v>
      </c>
      <c r="I13" s="1" t="s">
        <v>1491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1492</v>
      </c>
      <c r="B14" s="1" t="s">
        <v>1493</v>
      </c>
      <c r="C14" s="1" t="s">
        <v>1494</v>
      </c>
      <c r="D14" s="1" t="s">
        <v>1495</v>
      </c>
      <c r="E14" s="1" t="s">
        <v>1496</v>
      </c>
      <c r="F14" s="1" t="s">
        <v>1497</v>
      </c>
      <c r="G14" s="1" t="s">
        <v>1498</v>
      </c>
      <c r="H14" s="1" t="s">
        <v>1499</v>
      </c>
      <c r="I14" s="1" t="s">
        <v>1500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1501</v>
      </c>
      <c r="B15" s="1" t="s">
        <v>216</v>
      </c>
      <c r="C15" s="1" t="s">
        <v>216</v>
      </c>
      <c r="D15" s="1" t="s">
        <v>134</v>
      </c>
      <c r="E15" s="1" t="s">
        <v>134</v>
      </c>
      <c r="F15" s="1" t="s">
        <v>134</v>
      </c>
      <c r="G15" s="1" t="s">
        <v>1502</v>
      </c>
      <c r="H15" s="1" t="s">
        <v>1503</v>
      </c>
      <c r="I15" s="1" t="s">
        <v>1504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1505</v>
      </c>
      <c r="B16" s="1" t="s">
        <v>1506</v>
      </c>
      <c r="C16" s="1" t="s">
        <v>1507</v>
      </c>
      <c r="D16" s="1" t="s">
        <v>1508</v>
      </c>
      <c r="E16" s="1" t="s">
        <v>1509</v>
      </c>
      <c r="F16" s="1" t="s">
        <v>1510</v>
      </c>
      <c r="G16" s="1" t="s">
        <v>1511</v>
      </c>
      <c r="H16" s="1" t="s">
        <v>1512</v>
      </c>
      <c r="I16" s="1" t="s">
        <v>1513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1514</v>
      </c>
      <c r="B17" s="1" t="s">
        <v>188</v>
      </c>
      <c r="C17" s="1" t="s">
        <v>189</v>
      </c>
      <c r="D17" s="1" t="s">
        <v>197</v>
      </c>
      <c r="E17" s="1" t="s">
        <v>191</v>
      </c>
      <c r="F17" s="1" t="s">
        <v>192</v>
      </c>
      <c r="G17" s="1" t="s">
        <v>129</v>
      </c>
      <c r="H17" s="1" t="s">
        <v>132</v>
      </c>
      <c r="I17" s="1" t="s">
        <v>1515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1516</v>
      </c>
      <c r="B18" s="1" t="s">
        <v>1517</v>
      </c>
      <c r="C18" s="1" t="s">
        <v>1518</v>
      </c>
      <c r="D18" s="1" t="s">
        <v>1519</v>
      </c>
      <c r="E18" s="1" t="s">
        <v>1520</v>
      </c>
      <c r="F18" s="1" t="s">
        <v>1521</v>
      </c>
      <c r="G18" s="1" t="s">
        <v>1522</v>
      </c>
      <c r="H18" s="1" t="s">
        <v>1523</v>
      </c>
      <c r="I18" s="1" t="s">
        <v>1524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1525</v>
      </c>
      <c r="B19" s="1" t="s">
        <v>1526</v>
      </c>
      <c r="C19" s="1" t="s">
        <v>1527</v>
      </c>
      <c r="D19" s="1" t="s">
        <v>1528</v>
      </c>
      <c r="E19" s="1" t="s">
        <v>1529</v>
      </c>
      <c r="F19" s="1" t="s">
        <v>1530</v>
      </c>
      <c r="G19" s="1" t="s">
        <v>1531</v>
      </c>
      <c r="H19" s="1" t="s">
        <v>1531</v>
      </c>
      <c r="I19" s="1" t="s">
        <v>1532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1533</v>
      </c>
      <c r="B20" s="1" t="s">
        <v>1534</v>
      </c>
      <c r="C20" s="1" t="s">
        <v>1535</v>
      </c>
      <c r="D20" s="1" t="s">
        <v>1536</v>
      </c>
      <c r="E20" s="1" t="s">
        <v>1537</v>
      </c>
      <c r="F20" s="1" t="s">
        <v>1538</v>
      </c>
      <c r="G20" s="1" t="s">
        <v>1539</v>
      </c>
      <c r="H20" s="1" t="s">
        <v>1540</v>
      </c>
      <c r="I20" s="1" t="s">
        <v>1541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1542</v>
      </c>
      <c r="B21" s="1" t="s">
        <v>1543</v>
      </c>
      <c r="C21" s="1" t="s">
        <v>1544</v>
      </c>
      <c r="D21" s="1" t="s">
        <v>1545</v>
      </c>
      <c r="E21" s="1" t="s">
        <v>1546</v>
      </c>
      <c r="F21" s="1" t="s">
        <v>1547</v>
      </c>
      <c r="G21" s="1" t="s">
        <v>1548</v>
      </c>
      <c r="H21" s="1" t="s">
        <v>1549</v>
      </c>
      <c r="I21" s="1" t="s">
        <v>1550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1551</v>
      </c>
      <c r="B22" s="1" t="s">
        <v>1552</v>
      </c>
      <c r="C22" s="1" t="s">
        <v>1553</v>
      </c>
      <c r="D22" s="1" t="s">
        <v>1554</v>
      </c>
      <c r="E22" s="1" t="s">
        <v>1555</v>
      </c>
      <c r="F22" s="1" t="s">
        <v>1556</v>
      </c>
      <c r="G22" s="1" t="s">
        <v>1557</v>
      </c>
      <c r="H22" s="1" t="s">
        <v>1558</v>
      </c>
      <c r="I22" s="1" t="s">
        <v>1559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1560</v>
      </c>
      <c r="B23" s="1" t="s">
        <v>1561</v>
      </c>
      <c r="C23" s="1" t="s">
        <v>1562</v>
      </c>
      <c r="D23" s="1" t="s">
        <v>1563</v>
      </c>
      <c r="E23" s="1" t="s">
        <v>1564</v>
      </c>
      <c r="F23" s="1" t="s">
        <v>1565</v>
      </c>
      <c r="G23" s="1" t="s">
        <v>1566</v>
      </c>
      <c r="H23" s="1" t="s">
        <v>1567</v>
      </c>
      <c r="I23" s="1" t="s">
        <v>1568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1569</v>
      </c>
      <c r="B24" s="1" t="s">
        <v>1570</v>
      </c>
      <c r="C24" s="1" t="s">
        <v>1571</v>
      </c>
      <c r="D24" s="1" t="s">
        <v>1572</v>
      </c>
      <c r="E24" s="1" t="s">
        <v>1573</v>
      </c>
      <c r="F24" s="1" t="s">
        <v>1574</v>
      </c>
      <c r="G24" s="1" t="s">
        <v>1575</v>
      </c>
      <c r="H24" s="1" t="s">
        <v>1575</v>
      </c>
      <c r="I24" s="1" t="s">
        <v>1575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1576</v>
      </c>
      <c r="B25" s="1" t="s">
        <v>1577</v>
      </c>
      <c r="C25" s="1" t="s">
        <v>1578</v>
      </c>
      <c r="D25" s="1" t="s">
        <v>1579</v>
      </c>
      <c r="E25" s="1" t="s">
        <v>1580</v>
      </c>
      <c r="F25" s="1" t="s">
        <v>1581</v>
      </c>
      <c r="G25" s="1" t="s">
        <v>1582</v>
      </c>
      <c r="H25" s="1" t="s">
        <v>1582</v>
      </c>
      <c r="I25" s="1" t="s">
        <v>1402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1583</v>
      </c>
      <c r="B26" s="1" t="s">
        <v>1584</v>
      </c>
      <c r="C26" s="1" t="s">
        <v>1585</v>
      </c>
      <c r="D26" s="1" t="s">
        <v>1586</v>
      </c>
      <c r="E26" s="1" t="s">
        <v>1587</v>
      </c>
      <c r="F26" s="1" t="s">
        <v>1588</v>
      </c>
      <c r="G26" s="1" t="s">
        <v>1402</v>
      </c>
      <c r="H26" s="1" t="s">
        <v>1402</v>
      </c>
      <c r="I26" s="1" t="s">
        <v>1402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1589</v>
      </c>
      <c r="B2" s="1" t="s">
        <v>1590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1591</v>
      </c>
      <c r="B3" s="1" t="s">
        <v>1592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1593</v>
      </c>
      <c r="B4" s="1" t="s">
        <v>1594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1595</v>
      </c>
      <c r="B5" s="1" t="s">
        <v>1596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1597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1598</v>
      </c>
      <c r="B7" s="1" t="s">
        <v>1599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1600</v>
      </c>
      <c r="B8" s="4" t="s">
        <v>1601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1602</v>
      </c>
      <c r="B9" s="1" t="s">
        <v>1603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1604</v>
      </c>
      <c r="B10" s="1" t="s">
        <v>1605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1606</v>
      </c>
      <c r="B11" s="1" t="s">
        <v>1603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1607</v>
      </c>
      <c r="B12" s="1" t="s">
        <v>1608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1609</v>
      </c>
      <c r="B13" s="1" t="s">
        <v>1610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1611</v>
      </c>
      <c r="B14" s="1" t="s">
        <v>1608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1612</v>
      </c>
      <c r="B15" s="1" t="s">
        <v>1613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1614</v>
      </c>
      <c r="B16" s="1">
        <v>300.0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1615</v>
      </c>
      <c r="B17" s="1" t="s">
        <v>1616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1617</v>
      </c>
      <c r="B18" s="1">
        <v>10.0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1618</v>
      </c>
      <c r="B19" s="1">
        <v>9.0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1619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1620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1621</v>
      </c>
      <c r="B22" s="1">
        <v>10.0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1622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1623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1624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1625</v>
      </c>
      <c r="B26" s="1">
        <v>4.0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1626</v>
      </c>
      <c r="B27" s="1">
        <v>0.94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1627</v>
      </c>
      <c r="B28" s="1">
        <v>1.15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1628</v>
      </c>
      <c r="B29" s="1">
        <v>0.9403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1629</v>
      </c>
      <c r="B30" s="1">
        <v>0.9694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1630</v>
      </c>
      <c r="B31" s="1">
        <v>0.94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1631</v>
      </c>
      <c r="B32" s="1">
        <v>1.15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1632</v>
      </c>
      <c r="B33" s="1">
        <v>0.9403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1633</v>
      </c>
      <c r="B34" s="1">
        <v>0.9694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1634</v>
      </c>
      <c r="B35" s="1">
        <v>2.431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1635</v>
      </c>
      <c r="B36" s="1">
        <v>-3.6764307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1636</v>
      </c>
      <c r="B37" s="1">
        <v>3227961.0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1637</v>
      </c>
      <c r="B38" s="1">
        <v>3227961.0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1638</v>
      </c>
      <c r="B39" s="1">
        <v>1.3351714E7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1639</v>
      </c>
      <c r="B40" s="1">
        <v>3.879851E7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1640</v>
      </c>
      <c r="B41" s="1">
        <v>3.879851E7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1641</v>
      </c>
      <c r="B42" s="1">
        <v>0.9699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1642</v>
      </c>
      <c r="B43" s="1">
        <v>0.97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1643</v>
      </c>
      <c r="B44" s="1">
        <v>3100.0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1644</v>
      </c>
      <c r="B45" s="1">
        <v>3000.0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1645</v>
      </c>
      <c r="B46" s="1">
        <v>3.42591808E8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1646</v>
      </c>
      <c r="B47" s="1">
        <v>0.2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1647</v>
      </c>
      <c r="B48" s="1">
        <v>2.53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1648</v>
      </c>
      <c r="B49" s="1">
        <v>0.7092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1649</v>
      </c>
      <c r="B50" s="1">
        <v>1.019155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1650</v>
      </c>
      <c r="B51" s="1" t="s">
        <v>1651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1652</v>
      </c>
      <c r="B52" s="1">
        <v>7.625848E7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1653</v>
      </c>
      <c r="B53" s="1">
        <v>1.93413951E8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1654</v>
      </c>
      <c r="B54" s="1">
        <v>3.16703008E8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1655</v>
      </c>
      <c r="B55" s="1">
        <v>1.7701434E7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1656</v>
      </c>
      <c r="B56" s="1">
        <v>5800655.0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1657</v>
      </c>
      <c r="B57" s="1">
        <v>1.7328384E9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1658</v>
      </c>
      <c r="B58" s="1">
        <v>1.7356032E9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1659</v>
      </c>
      <c r="B59" s="1">
        <v>0.049099997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1660</v>
      </c>
      <c r="B60" s="1">
        <v>0.18956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1661</v>
      </c>
      <c r="B61" s="1">
        <v>0.37085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1662</v>
      </c>
      <c r="B62" s="1">
        <v>0.75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1663</v>
      </c>
      <c r="B63" s="1">
        <v>0.1024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1664</v>
      </c>
      <c r="B64" s="1">
        <v>3.60584992E8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1665</v>
      </c>
      <c r="B65" s="1">
        <v>0.865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1666</v>
      </c>
      <c r="B66" s="1">
        <v>1.0983815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1667</v>
      </c>
      <c r="B67" s="1">
        <v>1.7039808E9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1668</v>
      </c>
      <c r="B68" s="1">
        <v>1.7356032E9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1669</v>
      </c>
      <c r="B69" s="1">
        <v>1.7276544E9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1670</v>
      </c>
      <c r="B70" s="1">
        <v>-7.6393E7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1671</v>
      </c>
      <c r="B71" s="1">
        <v>-0.23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1672</v>
      </c>
      <c r="B72" s="1">
        <v>-0.29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1673</v>
      </c>
      <c r="B73" s="1">
        <v>-0.842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1674</v>
      </c>
      <c r="B74" s="1">
        <v>-0.31884056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1675</v>
      </c>
      <c r="B75" s="1">
        <v>0.22455823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1676</v>
      </c>
      <c r="B76" s="1" t="s">
        <v>1677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1678</v>
      </c>
      <c r="B77" s="1" t="s">
        <v>1679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1680</v>
      </c>
      <c r="B78" s="1" t="s">
        <v>1681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1682</v>
      </c>
      <c r="B79" s="1" t="s">
        <v>1681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1683</v>
      </c>
      <c r="B80" s="1" t="s">
        <v>1684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1685</v>
      </c>
      <c r="B81" s="1" t="s">
        <v>1684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1686</v>
      </c>
      <c r="B82" s="1">
        <v>1.614609E9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1687</v>
      </c>
      <c r="B83" s="1" t="s">
        <v>1688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1689</v>
      </c>
      <c r="B84" s="1" t="s">
        <v>1690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1691</v>
      </c>
      <c r="B85" s="1" t="s">
        <v>1692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1693</v>
      </c>
      <c r="B86" s="1" t="s">
        <v>1694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1695</v>
      </c>
      <c r="B87" s="1">
        <v>-1.8E7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1696</v>
      </c>
      <c r="B88" s="1">
        <v>0.9501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1697</v>
      </c>
      <c r="B89" s="1">
        <v>1.0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1698</v>
      </c>
      <c r="B90" s="1">
        <v>1.0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1699</v>
      </c>
      <c r="B91" s="1">
        <v>1.0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1700</v>
      </c>
      <c r="B92" s="1">
        <v>1.0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1701</v>
      </c>
      <c r="B93" s="1" t="s">
        <v>1702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1703</v>
      </c>
      <c r="B94" s="1">
        <v>2.0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1704</v>
      </c>
      <c r="B95" s="1">
        <v>2.73719008E8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1705</v>
      </c>
      <c r="B96" s="1">
        <v>0.759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1706</v>
      </c>
      <c r="B97" s="1">
        <v>-9.0527E7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1707</v>
      </c>
      <c r="B98" s="1">
        <v>1.1028E7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1708</v>
      </c>
      <c r="B99" s="1">
        <v>14.598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1709</v>
      </c>
      <c r="B100" s="1">
        <v>15.236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1710</v>
      </c>
      <c r="B101" s="1">
        <v>3.566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1711</v>
      </c>
      <c r="B102" s="1">
        <v>-0.1627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1712</v>
      </c>
      <c r="B103" s="1">
        <v>-0.22702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1713</v>
      </c>
      <c r="B104" s="1">
        <v>-5.3640624E7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1714</v>
      </c>
      <c r="B105" s="1">
        <v>-6.6313E7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1715</v>
      </c>
      <c r="B106" s="1" t="s">
        <v>1651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1716</v>
      </c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62</v>
      </c>
      <c r="B3" s="1">
        <v>541.62</v>
      </c>
      <c r="C3" s="1">
        <v>762.96</v>
      </c>
      <c r="D3" s="1">
        <v>371.28</v>
      </c>
      <c r="E3" s="1">
        <v>562.02</v>
      </c>
      <c r="F3" s="1">
        <v>827.22</v>
      </c>
      <c r="G3" s="1">
        <v>787.44</v>
      </c>
      <c r="H3" s="1">
        <v>782.34</v>
      </c>
      <c r="I3" s="1">
        <v>1011.84</v>
      </c>
      <c r="J3" s="1">
        <v>-1071.0</v>
      </c>
      <c r="K3" s="1">
        <v>1071.0</v>
      </c>
      <c r="L3" s="1">
        <f>IF(K3*FORECAST(L2,B3:K3,B2:K2)&gt;0,FORECAST(L2,B3:K3,B2:K2),K3)*$X$1</f>
        <v>423.028</v>
      </c>
      <c r="M3" s="1">
        <f>IF(L3*FORECAST(M2,B3:L3,B2:L2)&gt;0,FORECAST(M2,B3:L3,B2:L2),L3)*$X$1</f>
        <v>397.2745455</v>
      </c>
      <c r="N3" s="1">
        <f>IF(M3*FORECAST(N2,B3:M3,B2:M2)&gt;0,FORECAST(N2,B3:M3,B2:M2),M3)*$X$1</f>
        <v>371.5210909</v>
      </c>
      <c r="O3" s="1">
        <f>IF(N3*FORECAST(O2,B3:N3,B2:N2)&gt;0,FORECAST(O2,B3:N3,B2:N2),N3)*$X$1</f>
        <v>345.7676364</v>
      </c>
      <c r="P3" s="1">
        <f>IF(O3*FORECAST(P2,B3:O3,B2:O2)&gt;0,FORECAST(P2,B3:O3,B2:O2),O3)*$X$1</f>
        <v>320.0141818</v>
      </c>
      <c r="Q3" s="1">
        <f>IF(P3*FORECAST(Q2,B3:P3,B2:P2)&gt;0,FORECAST(Q2,B3:P3,B2:P2),P3)*$X$1</f>
        <v>294.2607273</v>
      </c>
      <c r="R3" s="1">
        <f>IF(Q3*FORECAST(R2,B3:Q3,B2:Q2)&gt;0,FORECAST(R2,B3:Q3,B2:Q2),Q3)*$X$1</f>
        <v>268.5072727</v>
      </c>
      <c r="S3" s="5">
        <f>IF(R3*FORECAST(S2,B3:R3,B2:R2)&gt;0,FORECAST(S2,B3:R3,B2:R2),R3)*$X$1</f>
        <v>242.7538182</v>
      </c>
      <c r="T3" s="5">
        <f>IF(S3*FORECAST(T2,B3:S3,B2:S2)&gt;0,FORECAST(T2,B3:S3,B2:S2),S3)*$X$1</f>
        <v>217.0003636</v>
      </c>
      <c r="U3" s="5">
        <f>IF(T3*FORECAST(U2,B3:T3,B2:T2)&gt;0,FORECAST(U2,B3:T3,B2:T2),T3)*$X$1</f>
        <v>191.2469091</v>
      </c>
      <c r="V3" s="5">
        <f>IF(U3*FORECAST(V2,B3:U3,B2:U2)&gt;0,FORECAST(V2,B3:U3,B2:U2),U3)*$X$1</f>
        <v>165.4934545</v>
      </c>
      <c r="W3" s="5">
        <f>IF(V3*FORECAST(W2,B3:V3,B2:V2)&gt;0,FORECAST(W2,B3:V3,B2:V2),V3)*$X$1</f>
        <v>139.74</v>
      </c>
      <c r="X3" s="2"/>
      <c r="Y3" s="2"/>
      <c r="Z3" s="2"/>
    </row>
    <row r="4">
      <c r="A4" s="3" t="s">
        <v>139</v>
      </c>
      <c r="B4" s="1">
        <v>4039.2</v>
      </c>
      <c r="C4" s="1">
        <v>3865.8</v>
      </c>
      <c r="D4" s="1">
        <v>3916.8</v>
      </c>
      <c r="E4" s="1">
        <v>3753.6</v>
      </c>
      <c r="F4" s="1">
        <v>3580.2</v>
      </c>
      <c r="G4" s="1">
        <v>3376.2</v>
      </c>
      <c r="H4" s="1">
        <v>2856.0</v>
      </c>
      <c r="I4" s="1">
        <v>2611.2</v>
      </c>
      <c r="J4" s="1">
        <v>3417.0</v>
      </c>
      <c r="K4" s="1">
        <v>1315.8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1717</v>
      </c>
      <c r="B5" s="1">
        <v>404.0</v>
      </c>
      <c r="C5" s="1">
        <v>408.0</v>
      </c>
      <c r="D5" s="1">
        <v>435.0</v>
      </c>
      <c r="E5" s="1">
        <v>454.0</v>
      </c>
      <c r="F5" s="1">
        <v>456.0</v>
      </c>
      <c r="G5" s="1">
        <v>456.0</v>
      </c>
      <c r="H5" s="1">
        <v>455.0</v>
      </c>
      <c r="I5" s="1">
        <v>449.0</v>
      </c>
      <c r="J5" s="1">
        <v>438.0</v>
      </c>
      <c r="K5" s="1">
        <v>439.0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1718</v>
      </c>
      <c r="L7" s="1">
        <f>IF(W3*FORECAST(W2,B3:W3,B2:W2)&gt;0,FORECAST(W2,B3:W3,B2:W2),V3)*$X$1 * (1+0.02)/(0.06-0.02)</f>
        <v>3563.37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1719</v>
      </c>
      <c r="L8" s="6">
        <f t="array" ref="L8">NPV(0.06,M3:W3)</f>
        <v>2235.226489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1720</v>
      </c>
      <c r="L9" s="6">
        <f t="array" ref="L9">NPV(0.06,M16:W16)</f>
        <v>1877.138864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1721</v>
      </c>
      <c r="L10" s="6">
        <f>L8 + L9</f>
        <v>4112.365353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140</v>
      </c>
      <c r="L11" s="1">
        <v>1315.8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1722</v>
      </c>
      <c r="L12" s="6">
        <f>L10 - L11</f>
        <v>2796.565353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1723</v>
      </c>
      <c r="L13" s="1">
        <v>439.0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6.370308322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(1+0.02)/(0.06-0.02)</f>
        <v>3563.37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615.0600000000001</v>
      </c>
      <c r="C3" s="1">
        <v>557.94</v>
      </c>
      <c r="D3" s="1">
        <v>984.3000000000001</v>
      </c>
      <c r="E3" s="1">
        <v>609.96</v>
      </c>
      <c r="F3" s="1">
        <v>292.74</v>
      </c>
      <c r="G3" s="1">
        <v>281.52</v>
      </c>
      <c r="H3" s="1">
        <v>-96.9</v>
      </c>
      <c r="I3" s="1">
        <v>454.92</v>
      </c>
      <c r="J3" s="1">
        <v>-35.7</v>
      </c>
      <c r="K3" s="1">
        <v>-922.08</v>
      </c>
      <c r="L3" s="1">
        <f>IF(K3*FORECAST(L2,B3:K3,B2:K2)&gt;0,FORECAST(L2,B3:K3,B2:K2),K3)*$X$1</f>
        <v>-484.772</v>
      </c>
      <c r="M3" s="1">
        <f>IF(L3*FORECAST(M2,B3:L3,B2:L2)&gt;0,FORECAST(M2,B3:L3,B2:L2),L3)*$X$1</f>
        <v>-622.7625455</v>
      </c>
      <c r="N3" s="1">
        <f>IF(M3*FORECAST(N2,B3:M3,B2:M2)&gt;0,FORECAST(N2,B3:M3,B2:M2),M3)*$X$1</f>
        <v>-760.7530909</v>
      </c>
      <c r="O3" s="1">
        <f>IF(N3*FORECAST(O2,B3:N3,B2:N2)&gt;0,FORECAST(O2,B3:N3,B2:N2),N3)*$X$1</f>
        <v>-898.7436364</v>
      </c>
      <c r="P3" s="1">
        <f>IF(O3*FORECAST(P2,B3:O3,B2:O2)&gt;0,FORECAST(P2,B3:O3,B2:O2),O3)*$X$1</f>
        <v>-1036.734182</v>
      </c>
      <c r="Q3" s="1">
        <f>IF(P3*FORECAST(Q2,B3:P3,B2:P2)&gt;0,FORECAST(Q2,B3:P3,B2:P2),P3)*$X$1</f>
        <v>-1174.724727</v>
      </c>
      <c r="R3" s="1">
        <f>IF(Q3*FORECAST(R2,B3:Q3,B2:Q2)&gt;0,FORECAST(R2,B3:Q3,B2:Q2),Q3)*$X$1</f>
        <v>-1312.715273</v>
      </c>
      <c r="S3" s="5">
        <f>IF(R3*FORECAST(S2,B3:R3,B2:R2)&gt;0,FORECAST(S2,B3:R3,B2:R2),R3)*$X$1</f>
        <v>-1450.705818</v>
      </c>
      <c r="T3" s="5">
        <f>IF(S3*FORECAST(T2,B3:S3,B2:S2)&gt;0,FORECAST(T2,B3:S3,B2:S2),S3)*$X$1</f>
        <v>-1588.696364</v>
      </c>
      <c r="U3" s="5">
        <f>IF(T3*FORECAST(U2,B3:T3,B2:T2)&gt;0,FORECAST(U2,B3:T3,B2:T2),T3)*$X$1</f>
        <v>-1726.686909</v>
      </c>
      <c r="V3" s="5">
        <f>IF(U3*FORECAST(V2,B3:U3,B2:U2)&gt;0,FORECAST(V2,B3:U3,B2:U2),U3)*$X$1</f>
        <v>-1864.677455</v>
      </c>
      <c r="W3" s="5">
        <f>IF(V3*FORECAST(W2,B3:V3,B2:V2)&gt;0,FORECAST(W2,B3:V3,B2:V2),V3)*$X$1</f>
        <v>-2002.668</v>
      </c>
      <c r="X3" s="2"/>
      <c r="Y3" s="2"/>
      <c r="Z3" s="2"/>
    </row>
    <row r="4">
      <c r="A4" s="3" t="s">
        <v>139</v>
      </c>
      <c r="B4" s="1">
        <v>4039.2</v>
      </c>
      <c r="C4" s="1">
        <v>3865.8</v>
      </c>
      <c r="D4" s="1">
        <v>3916.8</v>
      </c>
      <c r="E4" s="1">
        <v>3753.6</v>
      </c>
      <c r="F4" s="1">
        <v>3580.2</v>
      </c>
      <c r="G4" s="1">
        <v>3376.2</v>
      </c>
      <c r="H4" s="1">
        <v>2856.0</v>
      </c>
      <c r="I4" s="1">
        <v>2611.2</v>
      </c>
      <c r="J4" s="1">
        <v>3417.0</v>
      </c>
      <c r="K4" s="1">
        <v>1315.8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1717</v>
      </c>
      <c r="B5" s="1">
        <v>404.0</v>
      </c>
      <c r="C5" s="1">
        <v>408.0</v>
      </c>
      <c r="D5" s="1">
        <v>435.0</v>
      </c>
      <c r="E5" s="1">
        <v>454.0</v>
      </c>
      <c r="F5" s="1">
        <v>456.0</v>
      </c>
      <c r="G5" s="1">
        <v>456.0</v>
      </c>
      <c r="H5" s="1">
        <v>455.0</v>
      </c>
      <c r="I5" s="1">
        <v>449.0</v>
      </c>
      <c r="J5" s="1">
        <v>438.0</v>
      </c>
      <c r="K5" s="1">
        <v>439.0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1718</v>
      </c>
      <c r="L7" s="1">
        <f>IF(W3*FORECAST(W2,B3:W3,B2:W2)&gt;0,FORECAST(W2,B3:W3,B2:W2),V3)*$X$1 * (1+0.02)/(0.06-0.02)</f>
        <v>-51068.034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1719</v>
      </c>
      <c r="L8" s="6">
        <f t="array" ref="L8">NPV(0.06,M3:W3)</f>
        <v>-9723.40754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1720</v>
      </c>
      <c r="L9" s="6">
        <f t="array" ref="L9">NPV(0.06,M16:W16)</f>
        <v>-26902.00326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1721</v>
      </c>
      <c r="L10" s="6">
        <f>L8 + L9</f>
        <v>-36625.4108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140</v>
      </c>
      <c r="L11" s="1">
        <v>1315.8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1722</v>
      </c>
      <c r="L12" s="6">
        <f>L10 - L11</f>
        <v>-37941.2108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1723</v>
      </c>
      <c r="L13" s="1">
        <v>439.0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-86.42644828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(1+0.02)/(0.06-0.02)</f>
        <v>-51068.034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